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E309" i="9"/>
  <c r="B309" i="9" s="1"/>
  <c r="F308" i="9"/>
  <c r="H307" i="9"/>
  <c r="G307" i="9"/>
  <c r="E307" i="9" s="1"/>
  <c r="B307" i="9" s="1"/>
  <c r="F307" i="9"/>
  <c r="H306" i="9"/>
  <c r="G306" i="9"/>
  <c r="E306" i="9" s="1"/>
  <c r="B306" i="9" s="1"/>
  <c r="F306" i="9"/>
  <c r="H305" i="9"/>
  <c r="G305" i="9"/>
  <c r="F305" i="9"/>
  <c r="E305" i="9"/>
  <c r="B305" i="9" s="1"/>
  <c r="H304" i="9"/>
  <c r="G304" i="9"/>
  <c r="F304" i="9"/>
  <c r="E304" i="9"/>
  <c r="B304" i="9" s="1"/>
  <c r="H303" i="9"/>
  <c r="G303" i="9"/>
  <c r="F303" i="9"/>
  <c r="H302" i="9"/>
  <c r="E302" i="9" s="1"/>
  <c r="B302" i="9" s="1"/>
  <c r="G302" i="9"/>
  <c r="F302" i="9"/>
  <c r="H301" i="9"/>
  <c r="G301" i="9"/>
  <c r="F301" i="9"/>
  <c r="H300" i="9"/>
  <c r="G300" i="9"/>
  <c r="E300" i="9" s="1"/>
  <c r="B300" i="9" s="1"/>
  <c r="F300" i="9"/>
  <c r="H299" i="9"/>
  <c r="G299" i="9"/>
  <c r="E299" i="9" s="1"/>
  <c r="B299" i="9" s="1"/>
  <c r="F299" i="9"/>
  <c r="H298" i="9"/>
  <c r="G298" i="9"/>
  <c r="F298" i="9"/>
  <c r="H297" i="9"/>
  <c r="E297" i="9" s="1"/>
  <c r="G297" i="9"/>
  <c r="F297" i="9"/>
  <c r="B297" i="9"/>
  <c r="H296" i="9"/>
  <c r="G296" i="9"/>
  <c r="F296" i="9"/>
  <c r="H295" i="9"/>
  <c r="G295" i="9"/>
  <c r="E295" i="9" s="1"/>
  <c r="B295" i="9" s="1"/>
  <c r="F295" i="9"/>
  <c r="H294" i="9"/>
  <c r="G294" i="9"/>
  <c r="F294" i="9"/>
  <c r="H293" i="9"/>
  <c r="G293" i="9"/>
  <c r="F293" i="9"/>
  <c r="H292" i="9"/>
  <c r="G292" i="9"/>
  <c r="F292" i="9"/>
  <c r="E292" i="9"/>
  <c r="B292" i="9" s="1"/>
  <c r="F291" i="9"/>
  <c r="F290" i="9"/>
  <c r="H289" i="9"/>
  <c r="G289" i="9"/>
  <c r="F289" i="9"/>
  <c r="H288" i="9"/>
  <c r="G288" i="9"/>
  <c r="F288" i="9"/>
  <c r="H287" i="9"/>
  <c r="G287" i="9"/>
  <c r="F287" i="9"/>
  <c r="H286" i="9"/>
  <c r="G286" i="9"/>
  <c r="F286" i="9"/>
  <c r="F285" i="9"/>
  <c r="H284" i="9"/>
  <c r="G284" i="9"/>
  <c r="E284" i="9" s="1"/>
  <c r="F284" i="9"/>
  <c r="B284" i="9"/>
  <c r="H283" i="9"/>
  <c r="G283" i="9"/>
  <c r="F283" i="9"/>
  <c r="E283" i="9"/>
  <c r="B283" i="9" s="1"/>
  <c r="H282" i="9"/>
  <c r="E282" i="9" s="1"/>
  <c r="B282" i="9" s="1"/>
  <c r="G282" i="9"/>
  <c r="F282" i="9"/>
  <c r="F281" i="9"/>
  <c r="F280" i="9"/>
  <c r="F279" i="9"/>
  <c r="F277" i="9" s="1"/>
  <c r="F278" i="9"/>
  <c r="F276" i="9"/>
  <c r="L275" i="9"/>
  <c r="F275" i="9" s="1"/>
  <c r="H275" i="9"/>
  <c r="F274" i="9"/>
  <c r="I273" i="9"/>
  <c r="E273" i="9" s="1"/>
  <c r="B273" i="9" s="1"/>
  <c r="H273" i="9"/>
  <c r="F273" i="9"/>
  <c r="E272" i="9"/>
  <c r="M271" i="9"/>
  <c r="L271" i="9"/>
  <c r="F271" i="9" s="1"/>
  <c r="B271" i="9" s="1"/>
  <c r="E271" i="9"/>
  <c r="M270" i="9"/>
  <c r="L270" i="9"/>
  <c r="E270" i="9"/>
  <c r="M269" i="9"/>
  <c r="F269" i="9" s="1"/>
  <c r="L269" i="9"/>
  <c r="E269" i="9"/>
  <c r="B269" i="9" s="1"/>
  <c r="M268" i="9"/>
  <c r="L268" i="9"/>
  <c r="F268" i="9"/>
  <c r="E268" i="9"/>
  <c r="B268" i="9" s="1"/>
  <c r="M267" i="9"/>
  <c r="L267" i="9"/>
  <c r="F267" i="9" s="1"/>
  <c r="B267" i="9" s="1"/>
  <c r="E267" i="9"/>
  <c r="M266" i="9"/>
  <c r="L266" i="9"/>
  <c r="F266" i="9" s="1"/>
  <c r="B266" i="9" s="1"/>
  <c r="E266" i="9"/>
  <c r="M265" i="9"/>
  <c r="F265" i="9" s="1"/>
  <c r="L265" i="9"/>
  <c r="E265" i="9"/>
  <c r="M264" i="9"/>
  <c r="L264" i="9"/>
  <c r="F264" i="9"/>
  <c r="E264" i="9"/>
  <c r="M263" i="9"/>
  <c r="L263" i="9"/>
  <c r="F263" i="9" s="1"/>
  <c r="B263" i="9" s="1"/>
  <c r="E263" i="9"/>
  <c r="M262" i="9"/>
  <c r="L262" i="9"/>
  <c r="E262" i="9"/>
  <c r="M261" i="9"/>
  <c r="F261" i="9" s="1"/>
  <c r="L261" i="9"/>
  <c r="E261" i="9"/>
  <c r="B261" i="9" s="1"/>
  <c r="M260" i="9"/>
  <c r="L260" i="9"/>
  <c r="F260" i="9"/>
  <c r="E260" i="9"/>
  <c r="B260" i="9" s="1"/>
  <c r="M259" i="9"/>
  <c r="L259" i="9"/>
  <c r="F259" i="9" s="1"/>
  <c r="B259" i="9" s="1"/>
  <c r="E259" i="9"/>
  <c r="M258" i="9"/>
  <c r="L258" i="9"/>
  <c r="F258" i="9" s="1"/>
  <c r="B258" i="9" s="1"/>
  <c r="E258" i="9"/>
  <c r="M257" i="9"/>
  <c r="F257" i="9" s="1"/>
  <c r="L257" i="9"/>
  <c r="E257" i="9"/>
  <c r="M256" i="9"/>
  <c r="L256" i="9"/>
  <c r="F256" i="9"/>
  <c r="E256" i="9"/>
  <c r="M255" i="9"/>
  <c r="L255" i="9"/>
  <c r="F255" i="9" s="1"/>
  <c r="B255" i="9" s="1"/>
  <c r="E255" i="9"/>
  <c r="M254" i="9"/>
  <c r="L254" i="9"/>
  <c r="E254" i="9"/>
  <c r="M253" i="9"/>
  <c r="F253" i="9" s="1"/>
  <c r="L253" i="9"/>
  <c r="E253" i="9"/>
  <c r="B253" i="9" s="1"/>
  <c r="M252" i="9"/>
  <c r="L252" i="9"/>
  <c r="F252" i="9"/>
  <c r="E252" i="9"/>
  <c r="B252" i="9" s="1"/>
  <c r="M251" i="9"/>
  <c r="L251" i="9"/>
  <c r="F251" i="9" s="1"/>
  <c r="B251" i="9" s="1"/>
  <c r="E251" i="9"/>
  <c r="M250" i="9"/>
  <c r="L250" i="9"/>
  <c r="F250" i="9" s="1"/>
  <c r="B250" i="9" s="1"/>
  <c r="E250" i="9"/>
  <c r="M249" i="9"/>
  <c r="F249" i="9" s="1"/>
  <c r="L249" i="9"/>
  <c r="E249" i="9"/>
  <c r="M248" i="9"/>
  <c r="L248" i="9"/>
  <c r="F248" i="9"/>
  <c r="E248" i="9"/>
  <c r="M247" i="9"/>
  <c r="L247" i="9"/>
  <c r="F247" i="9" s="1"/>
  <c r="B247" i="9" s="1"/>
  <c r="E247" i="9"/>
  <c r="M246" i="9"/>
  <c r="L246" i="9"/>
  <c r="E246" i="9"/>
  <c r="M245" i="9"/>
  <c r="F245" i="9" s="1"/>
  <c r="L245" i="9"/>
  <c r="E245" i="9"/>
  <c r="B245" i="9" s="1"/>
  <c r="M244" i="9"/>
  <c r="L244" i="9"/>
  <c r="F244" i="9"/>
  <c r="E244" i="9"/>
  <c r="B244" i="9" s="1"/>
  <c r="M243" i="9"/>
  <c r="L243" i="9"/>
  <c r="F243" i="9" s="1"/>
  <c r="B243" i="9" s="1"/>
  <c r="E243" i="9"/>
  <c r="M242" i="9"/>
  <c r="L242" i="9"/>
  <c r="F242" i="9" s="1"/>
  <c r="B242" i="9" s="1"/>
  <c r="E242" i="9"/>
  <c r="M241" i="9"/>
  <c r="F241" i="9" s="1"/>
  <c r="L241" i="9"/>
  <c r="E241" i="9"/>
  <c r="M240" i="9"/>
  <c r="L240" i="9"/>
  <c r="F240" i="9"/>
  <c r="E240" i="9"/>
  <c r="M239" i="9"/>
  <c r="L239" i="9"/>
  <c r="F239" i="9"/>
  <c r="B239" i="9" s="1"/>
  <c r="E239" i="9"/>
  <c r="M238" i="9"/>
  <c r="L238" i="9"/>
  <c r="F238" i="9" s="1"/>
  <c r="E238" i="9"/>
  <c r="M237" i="9"/>
  <c r="F237" i="9" s="1"/>
  <c r="B237" i="9" s="1"/>
  <c r="L237" i="9"/>
  <c r="E237" i="9"/>
  <c r="M236" i="9"/>
  <c r="L236" i="9"/>
  <c r="F236" i="9" s="1"/>
  <c r="E236" i="9"/>
  <c r="M235" i="9"/>
  <c r="L235" i="9"/>
  <c r="E235" i="9"/>
  <c r="M234" i="9"/>
  <c r="L234" i="9"/>
  <c r="E234" i="9"/>
  <c r="M233" i="9"/>
  <c r="L233" i="9"/>
  <c r="F233" i="9"/>
  <c r="E233" i="9"/>
  <c r="B233" i="9" s="1"/>
  <c r="M232" i="9"/>
  <c r="L232" i="9"/>
  <c r="F232" i="9"/>
  <c r="E232" i="9"/>
  <c r="M231" i="9"/>
  <c r="L231" i="9"/>
  <c r="F231" i="9"/>
  <c r="B231" i="9" s="1"/>
  <c r="E231" i="9"/>
  <c r="M230" i="9"/>
  <c r="L230" i="9"/>
  <c r="F230" i="9" s="1"/>
  <c r="E230" i="9"/>
  <c r="M229" i="9"/>
  <c r="F229" i="9" s="1"/>
  <c r="B229" i="9" s="1"/>
  <c r="L229" i="9"/>
  <c r="E229" i="9"/>
  <c r="M228" i="9"/>
  <c r="L228" i="9"/>
  <c r="F228" i="9" s="1"/>
  <c r="E228" i="9"/>
  <c r="M227" i="9"/>
  <c r="L227" i="9"/>
  <c r="E227" i="9"/>
  <c r="M226" i="9"/>
  <c r="L226" i="9"/>
  <c r="E226" i="9"/>
  <c r="M225" i="9"/>
  <c r="L225" i="9"/>
  <c r="F225" i="9"/>
  <c r="E225" i="9"/>
  <c r="B225" i="9" s="1"/>
  <c r="M224" i="9"/>
  <c r="L224" i="9"/>
  <c r="F224" i="9"/>
  <c r="E224" i="9"/>
  <c r="M223" i="9"/>
  <c r="L223" i="9"/>
  <c r="F223" i="9"/>
  <c r="B223" i="9" s="1"/>
  <c r="E223" i="9"/>
  <c r="M222" i="9"/>
  <c r="L222" i="9"/>
  <c r="F222" i="9" s="1"/>
  <c r="E222" i="9"/>
  <c r="B222" i="9" s="1"/>
  <c r="M221" i="9"/>
  <c r="F221" i="9" s="1"/>
  <c r="B221" i="9" s="1"/>
  <c r="L221" i="9"/>
  <c r="E221" i="9"/>
  <c r="M220" i="9"/>
  <c r="L220" i="9"/>
  <c r="E220" i="9"/>
  <c r="M219" i="9"/>
  <c r="L219" i="9"/>
  <c r="E219" i="9"/>
  <c r="M218" i="9"/>
  <c r="L218" i="9"/>
  <c r="E218" i="9"/>
  <c r="M217" i="9"/>
  <c r="L217" i="9"/>
  <c r="E217" i="9"/>
  <c r="M216" i="9"/>
  <c r="L216" i="9"/>
  <c r="F216" i="9"/>
  <c r="E216" i="9"/>
  <c r="M215" i="9"/>
  <c r="L215" i="9"/>
  <c r="F215" i="9"/>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s="1"/>
  <c r="H158" i="9"/>
  <c r="G158" i="9"/>
  <c r="F158" i="9"/>
  <c r="E158" i="9"/>
  <c r="H157" i="9"/>
  <c r="G157" i="9"/>
  <c r="E157" i="9" s="1"/>
  <c r="F157" i="9"/>
  <c r="H156" i="9"/>
  <c r="G156" i="9"/>
  <c r="F156" i="9"/>
  <c r="H155" i="9"/>
  <c r="G155" i="9"/>
  <c r="F155" i="9"/>
  <c r="E155" i="9"/>
  <c r="B155" i="9" s="1"/>
  <c r="H154" i="9"/>
  <c r="G154" i="9"/>
  <c r="F154" i="9"/>
  <c r="E154" i="9"/>
  <c r="H153" i="9"/>
  <c r="G153" i="9"/>
  <c r="E153" i="9" s="1"/>
  <c r="F153" i="9"/>
  <c r="H152" i="9"/>
  <c r="G152" i="9"/>
  <c r="F152" i="9"/>
  <c r="H151" i="9"/>
  <c r="G151" i="9"/>
  <c r="F151" i="9"/>
  <c r="E151" i="9"/>
  <c r="B151" i="9" s="1"/>
  <c r="H150" i="9"/>
  <c r="G150" i="9"/>
  <c r="F150" i="9"/>
  <c r="E150" i="9"/>
  <c r="H149" i="9"/>
  <c r="G149" i="9"/>
  <c r="E149" i="9" s="1"/>
  <c r="F149" i="9"/>
  <c r="H148" i="9"/>
  <c r="G148" i="9"/>
  <c r="F148" i="9"/>
  <c r="H147" i="9"/>
  <c r="E147" i="9" s="1"/>
  <c r="B147" i="9" s="1"/>
  <c r="G147" i="9"/>
  <c r="F147" i="9"/>
  <c r="H146" i="9"/>
  <c r="G146" i="9"/>
  <c r="F146" i="9"/>
  <c r="E146" i="9"/>
  <c r="B146" i="9" s="1"/>
  <c r="H145" i="9"/>
  <c r="G145" i="9"/>
  <c r="E145" i="9" s="1"/>
  <c r="F145" i="9"/>
  <c r="H144" i="9"/>
  <c r="G144" i="9"/>
  <c r="F144" i="9"/>
  <c r="F143" i="9"/>
  <c r="H142" i="9"/>
  <c r="G142" i="9"/>
  <c r="F142" i="9"/>
  <c r="E142" i="9"/>
  <c r="B142" i="9" s="1"/>
  <c r="H141" i="9"/>
  <c r="G141" i="9"/>
  <c r="E141" i="9" s="1"/>
  <c r="B141" i="9" s="1"/>
  <c r="F141" i="9"/>
  <c r="H140" i="9"/>
  <c r="G140" i="9"/>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B133" i="9" s="1"/>
  <c r="F133" i="9"/>
  <c r="H132" i="9"/>
  <c r="G132" i="9"/>
  <c r="F132" i="9"/>
  <c r="H131" i="9"/>
  <c r="E131" i="9" s="1"/>
  <c r="B131" i="9" s="1"/>
  <c r="G131" i="9"/>
  <c r="F131" i="9"/>
  <c r="H130" i="9"/>
  <c r="G130" i="9"/>
  <c r="F130" i="9"/>
  <c r="E130" i="9"/>
  <c r="B130" i="9" s="1"/>
  <c r="H129" i="9"/>
  <c r="G129" i="9"/>
  <c r="F129" i="9"/>
  <c r="H128" i="9"/>
  <c r="E128" i="9" s="1"/>
  <c r="B128" i="9" s="1"/>
  <c r="G128" i="9"/>
  <c r="F128" i="9"/>
  <c r="H127" i="9"/>
  <c r="G127" i="9"/>
  <c r="F127" i="9"/>
  <c r="E127" i="9"/>
  <c r="B127" i="9" s="1"/>
  <c r="H126" i="9"/>
  <c r="G126" i="9"/>
  <c r="E126" i="9" s="1"/>
  <c r="F126" i="9"/>
  <c r="H125" i="9"/>
  <c r="G125" i="9"/>
  <c r="E125" i="9" s="1"/>
  <c r="B125" i="9" s="1"/>
  <c r="F125" i="9"/>
  <c r="H124" i="9"/>
  <c r="G124" i="9"/>
  <c r="E124" i="9" s="1"/>
  <c r="B124" i="9" s="1"/>
  <c r="F124" i="9"/>
  <c r="H123" i="9"/>
  <c r="E123" i="9" s="1"/>
  <c r="G123" i="9"/>
  <c r="F123" i="9"/>
  <c r="B123" i="9"/>
  <c r="H122" i="9"/>
  <c r="G122" i="9"/>
  <c r="F122" i="9"/>
  <c r="E122" i="9"/>
  <c r="B122" i="9" s="1"/>
  <c r="H121" i="9"/>
  <c r="G121" i="9"/>
  <c r="F121" i="9"/>
  <c r="H120" i="9"/>
  <c r="G120" i="9"/>
  <c r="F120" i="9"/>
  <c r="E120" i="9"/>
  <c r="B120" i="9" s="1"/>
  <c r="H119" i="9"/>
  <c r="G119" i="9"/>
  <c r="F119" i="9"/>
  <c r="E119" i="9"/>
  <c r="H118" i="9"/>
  <c r="G118" i="9"/>
  <c r="E118" i="9" s="1"/>
  <c r="B118" i="9" s="1"/>
  <c r="F118" i="9"/>
  <c r="H117" i="9"/>
  <c r="G117" i="9"/>
  <c r="E117" i="9" s="1"/>
  <c r="F117" i="9"/>
  <c r="H116" i="9"/>
  <c r="G116" i="9"/>
  <c r="E116" i="9" s="1"/>
  <c r="F116" i="9"/>
  <c r="H115" i="9"/>
  <c r="G115" i="9"/>
  <c r="F115" i="9"/>
  <c r="H114" i="9"/>
  <c r="E114" i="9" s="1"/>
  <c r="B114" i="9" s="1"/>
  <c r="G114" i="9"/>
  <c r="F114" i="9"/>
  <c r="H113" i="9"/>
  <c r="G113" i="9"/>
  <c r="F113" i="9"/>
  <c r="E113" i="9"/>
  <c r="B113" i="9" s="1"/>
  <c r="H112" i="9"/>
  <c r="G112" i="9"/>
  <c r="E112" i="9" s="1"/>
  <c r="F112" i="9"/>
  <c r="H111" i="9"/>
  <c r="G111" i="9"/>
  <c r="F111" i="9"/>
  <c r="H110" i="9"/>
  <c r="E110" i="9" s="1"/>
  <c r="B110" i="9" s="1"/>
  <c r="G110" i="9"/>
  <c r="F110" i="9"/>
  <c r="H109" i="9"/>
  <c r="G109" i="9"/>
  <c r="F109" i="9"/>
  <c r="E109" i="9"/>
  <c r="B109" i="9" s="1"/>
  <c r="H108" i="9"/>
  <c r="G108" i="9"/>
  <c r="E108" i="9" s="1"/>
  <c r="F108" i="9"/>
  <c r="H107" i="9"/>
  <c r="G107" i="9"/>
  <c r="F107" i="9"/>
  <c r="H106" i="9"/>
  <c r="E106" i="9" s="1"/>
  <c r="B106" i="9" s="1"/>
  <c r="G106" i="9"/>
  <c r="F106" i="9"/>
  <c r="H105" i="9"/>
  <c r="G105" i="9"/>
  <c r="F105" i="9"/>
  <c r="E105" i="9"/>
  <c r="B105" i="9" s="1"/>
  <c r="H104" i="9"/>
  <c r="G104" i="9"/>
  <c r="E104" i="9" s="1"/>
  <c r="F104" i="9"/>
  <c r="H103" i="9"/>
  <c r="G103" i="9"/>
  <c r="F103" i="9"/>
  <c r="H102" i="9"/>
  <c r="E102" i="9" s="1"/>
  <c r="B102" i="9" s="1"/>
  <c r="G102" i="9"/>
  <c r="F102" i="9"/>
  <c r="H101" i="9"/>
  <c r="G101" i="9"/>
  <c r="F101" i="9"/>
  <c r="E101" i="9"/>
  <c r="B101" i="9" s="1"/>
  <c r="H100" i="9"/>
  <c r="G100" i="9"/>
  <c r="E100" i="9" s="1"/>
  <c r="F100" i="9"/>
  <c r="H99" i="9"/>
  <c r="G99" i="9"/>
  <c r="F99" i="9"/>
  <c r="H98" i="9"/>
  <c r="E98" i="9" s="1"/>
  <c r="B98" i="9" s="1"/>
  <c r="G98" i="9"/>
  <c r="F98" i="9"/>
  <c r="H97" i="9"/>
  <c r="G97" i="9"/>
  <c r="F97" i="9"/>
  <c r="E97" i="9"/>
  <c r="B97" i="9" s="1"/>
  <c r="H96" i="9"/>
  <c r="G96" i="9"/>
  <c r="E96" i="9" s="1"/>
  <c r="F96" i="9"/>
  <c r="H95" i="9"/>
  <c r="G95" i="9"/>
  <c r="F95" i="9"/>
  <c r="H94" i="9"/>
  <c r="E94" i="9" s="1"/>
  <c r="B94" i="9" s="1"/>
  <c r="G94" i="9"/>
  <c r="F94" i="9"/>
  <c r="H93" i="9"/>
  <c r="G93" i="9"/>
  <c r="F93" i="9"/>
  <c r="E93" i="9"/>
  <c r="B93" i="9" s="1"/>
  <c r="H92" i="9"/>
  <c r="G92" i="9"/>
  <c r="E92" i="9" s="1"/>
  <c r="F92" i="9"/>
  <c r="H91" i="9"/>
  <c r="G91" i="9"/>
  <c r="F91" i="9"/>
  <c r="H90" i="9"/>
  <c r="E90" i="9" s="1"/>
  <c r="B90" i="9" s="1"/>
  <c r="G90" i="9"/>
  <c r="F90" i="9"/>
  <c r="H89" i="9"/>
  <c r="G89" i="9"/>
  <c r="F89" i="9"/>
  <c r="E89" i="9"/>
  <c r="B89" i="9" s="1"/>
  <c r="H88" i="9"/>
  <c r="G88" i="9"/>
  <c r="E88" i="9" s="1"/>
  <c r="F88" i="9"/>
  <c r="H87" i="9"/>
  <c r="G87" i="9"/>
  <c r="F87" i="9"/>
  <c r="H86" i="9"/>
  <c r="E86" i="9" s="1"/>
  <c r="B86" i="9" s="1"/>
  <c r="G86" i="9"/>
  <c r="F86" i="9"/>
  <c r="H85" i="9"/>
  <c r="G85" i="9"/>
  <c r="F85" i="9"/>
  <c r="E85" i="9"/>
  <c r="B85" i="9" s="1"/>
  <c r="H84" i="9"/>
  <c r="G84" i="9"/>
  <c r="E84" i="9" s="1"/>
  <c r="F84" i="9"/>
  <c r="H83" i="9"/>
  <c r="G83" i="9"/>
  <c r="F83" i="9"/>
  <c r="H82" i="9"/>
  <c r="E82" i="9" s="1"/>
  <c r="B82" i="9" s="1"/>
  <c r="G82" i="9"/>
  <c r="F82" i="9"/>
  <c r="H81" i="9"/>
  <c r="G81" i="9"/>
  <c r="F81" i="9"/>
  <c r="E81" i="9"/>
  <c r="B81" i="9" s="1"/>
  <c r="H80" i="9"/>
  <c r="G80" i="9"/>
  <c r="E80" i="9" s="1"/>
  <c r="F80" i="9"/>
  <c r="H79" i="9"/>
  <c r="G79" i="9"/>
  <c r="F79" i="9"/>
  <c r="H78" i="9"/>
  <c r="E78" i="9" s="1"/>
  <c r="B78" i="9" s="1"/>
  <c r="G78" i="9"/>
  <c r="F78" i="9"/>
  <c r="H77" i="9"/>
  <c r="G77" i="9"/>
  <c r="F77" i="9"/>
  <c r="E77" i="9"/>
  <c r="B77" i="9" s="1"/>
  <c r="H76" i="9"/>
  <c r="G76" i="9"/>
  <c r="E76" i="9" s="1"/>
  <c r="F76" i="9"/>
  <c r="H75" i="9"/>
  <c r="G75" i="9"/>
  <c r="F75" i="9"/>
  <c r="H74" i="9"/>
  <c r="E74" i="9" s="1"/>
  <c r="B74" i="9" s="1"/>
  <c r="G74" i="9"/>
  <c r="F74" i="9"/>
  <c r="H73" i="9"/>
  <c r="G73" i="9"/>
  <c r="F73" i="9"/>
  <c r="E73" i="9"/>
  <c r="B73" i="9" s="1"/>
  <c r="H72" i="9"/>
  <c r="G72" i="9"/>
  <c r="E72" i="9" s="1"/>
  <c r="F72" i="9"/>
  <c r="H71" i="9"/>
  <c r="G71" i="9"/>
  <c r="F71" i="9"/>
  <c r="H70" i="9"/>
  <c r="E70" i="9" s="1"/>
  <c r="B70" i="9" s="1"/>
  <c r="G70" i="9"/>
  <c r="F70" i="9"/>
  <c r="H69" i="9"/>
  <c r="E69" i="9" s="1"/>
  <c r="B69" i="9" s="1"/>
  <c r="G69" i="9"/>
  <c r="F69" i="9"/>
  <c r="H68" i="9"/>
  <c r="G68" i="9"/>
  <c r="E68" i="9" s="1"/>
  <c r="F68" i="9"/>
  <c r="H67" i="9"/>
  <c r="G67" i="9"/>
  <c r="F67" i="9"/>
  <c r="H66" i="9"/>
  <c r="E66" i="9" s="1"/>
  <c r="B66" i="9" s="1"/>
  <c r="G66" i="9"/>
  <c r="F66" i="9"/>
  <c r="H65" i="9"/>
  <c r="G65" i="9"/>
  <c r="F65" i="9"/>
  <c r="E65" i="9"/>
  <c r="B65" i="9" s="1"/>
  <c r="H64" i="9"/>
  <c r="G64" i="9"/>
  <c r="E64" i="9" s="1"/>
  <c r="F64" i="9"/>
  <c r="H63" i="9"/>
  <c r="G63" i="9"/>
  <c r="F63" i="9"/>
  <c r="H62" i="9"/>
  <c r="E62" i="9" s="1"/>
  <c r="B62" i="9" s="1"/>
  <c r="G62" i="9"/>
  <c r="F62" i="9"/>
  <c r="H61" i="9"/>
  <c r="G61" i="9"/>
  <c r="F61" i="9"/>
  <c r="E61" i="9"/>
  <c r="B61" i="9" s="1"/>
  <c r="H60" i="9"/>
  <c r="G60" i="9"/>
  <c r="E60" i="9" s="1"/>
  <c r="F60" i="9"/>
  <c r="H59" i="9"/>
  <c r="G59" i="9"/>
  <c r="F59" i="9"/>
  <c r="H58" i="9"/>
  <c r="E58" i="9" s="1"/>
  <c r="B58" i="9" s="1"/>
  <c r="G58" i="9"/>
  <c r="F58" i="9"/>
  <c r="H57" i="9"/>
  <c r="G57" i="9"/>
  <c r="F57" i="9"/>
  <c r="E57" i="9"/>
  <c r="B57" i="9" s="1"/>
  <c r="H56" i="9"/>
  <c r="G56" i="9"/>
  <c r="E56" i="9" s="1"/>
  <c r="F56" i="9"/>
  <c r="H55" i="9"/>
  <c r="G55" i="9"/>
  <c r="F55" i="9"/>
  <c r="H54" i="9"/>
  <c r="E54" i="9" s="1"/>
  <c r="B54" i="9" s="1"/>
  <c r="G54" i="9"/>
  <c r="F54" i="9"/>
  <c r="H53" i="9"/>
  <c r="G53" i="9"/>
  <c r="F53" i="9"/>
  <c r="E53" i="9"/>
  <c r="B53" i="9" s="1"/>
  <c r="H52" i="9"/>
  <c r="G52" i="9"/>
  <c r="E52" i="9" s="1"/>
  <c r="F52" i="9"/>
  <c r="H51" i="9"/>
  <c r="G51" i="9"/>
  <c r="F51" i="9"/>
  <c r="H50" i="9"/>
  <c r="E50" i="9" s="1"/>
  <c r="B50" i="9" s="1"/>
  <c r="G50" i="9"/>
  <c r="F50" i="9"/>
  <c r="H49" i="9"/>
  <c r="G49" i="9"/>
  <c r="F49" i="9"/>
  <c r="E49" i="9"/>
  <c r="B49" i="9" s="1"/>
  <c r="H48" i="9"/>
  <c r="G48" i="9"/>
  <c r="E48" i="9" s="1"/>
  <c r="F48" i="9"/>
  <c r="H47" i="9"/>
  <c r="G47" i="9"/>
  <c r="F47" i="9"/>
  <c r="H46" i="9"/>
  <c r="E46" i="9" s="1"/>
  <c r="B46" i="9" s="1"/>
  <c r="G46" i="9"/>
  <c r="F46" i="9"/>
  <c r="H45" i="9"/>
  <c r="G45" i="9"/>
  <c r="F45" i="9"/>
  <c r="E45" i="9"/>
  <c r="B45" i="9" s="1"/>
  <c r="H44" i="9"/>
  <c r="G44" i="9"/>
  <c r="F44" i="9"/>
  <c r="H43" i="9"/>
  <c r="G43" i="9"/>
  <c r="F43" i="9"/>
  <c r="H42" i="9"/>
  <c r="E42" i="9" s="1"/>
  <c r="B42" i="9" s="1"/>
  <c r="G42" i="9"/>
  <c r="F42" i="9"/>
  <c r="H41" i="9"/>
  <c r="E41" i="9" s="1"/>
  <c r="B41" i="9" s="1"/>
  <c r="G41" i="9"/>
  <c r="F41" i="9"/>
  <c r="H40" i="9"/>
  <c r="G40" i="9"/>
  <c r="E40" i="9" s="1"/>
  <c r="F40" i="9"/>
  <c r="H39" i="9"/>
  <c r="G39" i="9"/>
  <c r="F39" i="9"/>
  <c r="H38" i="9"/>
  <c r="E38" i="9" s="1"/>
  <c r="B38" i="9" s="1"/>
  <c r="G38" i="9"/>
  <c r="F38" i="9"/>
  <c r="H37" i="9"/>
  <c r="G37" i="9"/>
  <c r="F37" i="9"/>
  <c r="E37" i="9"/>
  <c r="B37" i="9" s="1"/>
  <c r="H36" i="9"/>
  <c r="G36" i="9"/>
  <c r="E36" i="9" s="1"/>
  <c r="F36" i="9"/>
  <c r="H35" i="9"/>
  <c r="G35" i="9"/>
  <c r="F35" i="9"/>
  <c r="H34" i="9"/>
  <c r="E34" i="9" s="1"/>
  <c r="B34" i="9" s="1"/>
  <c r="G34" i="9"/>
  <c r="F34" i="9"/>
  <c r="H33" i="9"/>
  <c r="G33" i="9"/>
  <c r="E33" i="9" s="1"/>
  <c r="B33" i="9" s="1"/>
  <c r="F33" i="9"/>
  <c r="H32" i="9"/>
  <c r="G32" i="9"/>
  <c r="F32" i="9"/>
  <c r="H31" i="9"/>
  <c r="G31" i="9"/>
  <c r="F31" i="9"/>
  <c r="H30" i="9"/>
  <c r="E30" i="9" s="1"/>
  <c r="B30" i="9" s="1"/>
  <c r="G30" i="9"/>
  <c r="F30" i="9"/>
  <c r="H29" i="9"/>
  <c r="G29" i="9"/>
  <c r="F29" i="9"/>
  <c r="E29" i="9"/>
  <c r="B29" i="9" s="1"/>
  <c r="H28" i="9"/>
  <c r="G28" i="9"/>
  <c r="E28" i="9" s="1"/>
  <c r="F28" i="9"/>
  <c r="H27" i="9"/>
  <c r="G27" i="9"/>
  <c r="F27" i="9"/>
  <c r="H26" i="9"/>
  <c r="E26" i="9" s="1"/>
  <c r="B26" i="9" s="1"/>
  <c r="G26" i="9"/>
  <c r="F26" i="9"/>
  <c r="H25" i="9"/>
  <c r="G25" i="9"/>
  <c r="F25" i="9"/>
  <c r="E25" i="9"/>
  <c r="B25" i="9" s="1"/>
  <c r="H24" i="9"/>
  <c r="G24" i="9"/>
  <c r="E24" i="9" s="1"/>
  <c r="F24" i="9"/>
  <c r="H23" i="9"/>
  <c r="G23" i="9"/>
  <c r="F23" i="9"/>
  <c r="H22" i="9"/>
  <c r="E22" i="9" s="1"/>
  <c r="B22" i="9" s="1"/>
  <c r="G22" i="9"/>
  <c r="F22" i="9"/>
  <c r="F21" i="9"/>
  <c r="F4" i="9"/>
  <c r="O3" i="9"/>
  <c r="G275" i="9" s="1"/>
  <c r="I3" i="9"/>
  <c r="G164" i="9" s="1"/>
  <c r="E164" i="9" s="1"/>
  <c r="B164" i="9" s="1"/>
  <c r="H3" i="9"/>
  <c r="G3" i="9"/>
  <c r="D101" i="8"/>
  <c r="I36" i="3" s="1"/>
  <c r="D95" i="8"/>
  <c r="D90" i="8"/>
  <c r="D85" i="8"/>
  <c r="D80" i="8"/>
  <c r="D75" i="8"/>
  <c r="D70" i="8"/>
  <c r="D65" i="8"/>
  <c r="D60" i="8"/>
  <c r="D55" i="8"/>
  <c r="D49" i="8" s="1"/>
  <c r="D50" i="8"/>
  <c r="D44" i="8"/>
  <c r="D43" i="8"/>
  <c r="D36" i="8"/>
  <c r="D26" i="8"/>
  <c r="C1501" i="1" s="1"/>
  <c r="D18" i="8"/>
  <c r="D8" i="8"/>
  <c r="D6" i="8" s="1"/>
  <c r="E44" i="7"/>
  <c r="D44" i="7"/>
  <c r="E39" i="7"/>
  <c r="E38" i="7" s="1"/>
  <c r="I31" i="3" s="1"/>
  <c r="D39" i="7"/>
  <c r="D38" i="7" s="1"/>
  <c r="E30" i="7"/>
  <c r="D30" i="7"/>
  <c r="E23" i="7"/>
  <c r="D23" i="7"/>
  <c r="D22" i="7" s="1"/>
  <c r="E22" i="7"/>
  <c r="I30" i="3" s="1"/>
  <c r="E14" i="7"/>
  <c r="D14" i="7"/>
  <c r="E7" i="7"/>
  <c r="E6" i="7" s="1"/>
  <c r="E5" i="7" s="1"/>
  <c r="I29" i="3"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E5" i="6" s="1"/>
  <c r="D10" i="6"/>
  <c r="F10" i="6" s="1"/>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D250" i="5"/>
  <c r="F250" i="5" s="1"/>
  <c r="F249" i="5"/>
  <c r="F248" i="5"/>
  <c r="F247" i="5"/>
  <c r="F246" i="5"/>
  <c r="E246" i="5"/>
  <c r="E245" i="5" s="1"/>
  <c r="D1222" i="1" s="1"/>
  <c r="D246" i="5"/>
  <c r="D245" i="5"/>
  <c r="F245" i="5" s="1"/>
  <c r="F244" i="5"/>
  <c r="F243" i="5"/>
  <c r="F242" i="5"/>
  <c r="E242" i="5"/>
  <c r="D242" i="5"/>
  <c r="F241" i="5"/>
  <c r="F240" i="5"/>
  <c r="E239" i="5"/>
  <c r="F239" i="5" s="1"/>
  <c r="D239" i="5"/>
  <c r="D238" i="5" s="1"/>
  <c r="E238"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F191" i="5"/>
  <c r="E191" i="5"/>
  <c r="D191" i="5"/>
  <c r="D190" i="5" s="1"/>
  <c r="G310" i="9" s="1"/>
  <c r="F190" i="5"/>
  <c r="E190" i="5"/>
  <c r="H310" i="9" s="1"/>
  <c r="F189" i="5"/>
  <c r="F188" i="5"/>
  <c r="F187" i="5"/>
  <c r="F186" i="5"/>
  <c r="F185" i="5"/>
  <c r="F184" i="5"/>
  <c r="F183" i="5"/>
  <c r="F182" i="5"/>
  <c r="F181" i="5"/>
  <c r="E180" i="5"/>
  <c r="D1157" i="1" s="1"/>
  <c r="D180" i="5"/>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290" i="9" s="1"/>
  <c r="B290" i="9" s="1"/>
  <c r="E87" i="5"/>
  <c r="F86" i="5"/>
  <c r="F85" i="5"/>
  <c r="F84" i="5"/>
  <c r="F83" i="5"/>
  <c r="F82" i="5"/>
  <c r="F81" i="5"/>
  <c r="F80" i="5"/>
  <c r="E79" i="5"/>
  <c r="E78" i="5" s="1"/>
  <c r="D79" i="5"/>
  <c r="F77" i="5"/>
  <c r="F76" i="5"/>
  <c r="F75" i="5"/>
  <c r="F74" i="5"/>
  <c r="F73" i="5"/>
  <c r="F72" i="5"/>
  <c r="F71" i="5"/>
  <c r="E70" i="5"/>
  <c r="E69" i="5" s="1"/>
  <c r="E68" i="5" s="1"/>
  <c r="I21" i="3" s="1"/>
  <c r="D70" i="5"/>
  <c r="D69" i="5" s="1"/>
  <c r="F67" i="5"/>
  <c r="F66" i="5"/>
  <c r="F65" i="5"/>
  <c r="F64" i="5"/>
  <c r="F63" i="5"/>
  <c r="E63" i="5"/>
  <c r="D63" i="5"/>
  <c r="F62" i="5"/>
  <c r="F61" i="5"/>
  <c r="F60" i="5"/>
  <c r="F59" i="5"/>
  <c r="F58" i="5"/>
  <c r="F57" i="5"/>
  <c r="F56" i="5"/>
  <c r="E56" i="5"/>
  <c r="D56" i="5"/>
  <c r="F55" i="5"/>
  <c r="F54" i="5"/>
  <c r="F53" i="5"/>
  <c r="E52" i="5"/>
  <c r="D1030" i="1" s="1"/>
  <c r="D52" i="5"/>
  <c r="F51" i="5"/>
  <c r="F50" i="5"/>
  <c r="F49" i="5"/>
  <c r="F48" i="5"/>
  <c r="F47" i="5"/>
  <c r="F46" i="5"/>
  <c r="E45" i="5"/>
  <c r="F45" i="5" s="1"/>
  <c r="D45" i="5"/>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D460" i="4"/>
  <c r="F460" i="4" s="1"/>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20" i="4" s="1"/>
  <c r="E418" i="4"/>
  <c r="D413" i="1" s="1"/>
  <c r="D418" i="4"/>
  <c r="E417" i="4"/>
  <c r="D412" i="1" s="1"/>
  <c r="D417" i="4"/>
  <c r="D644" i="4" s="1"/>
  <c r="F644" i="4" s="1"/>
  <c r="E416" i="4"/>
  <c r="D416" i="4"/>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E298" i="4" s="1"/>
  <c r="F310" i="4"/>
  <c r="F309" i="4"/>
  <c r="F308" i="4"/>
  <c r="F307" i="4"/>
  <c r="F306" i="4"/>
  <c r="F305" i="4"/>
  <c r="F304" i="4"/>
  <c r="E304" i="4"/>
  <c r="D304" i="4"/>
  <c r="F303" i="4"/>
  <c r="F302" i="4"/>
  <c r="F301" i="4"/>
  <c r="E300" i="4"/>
  <c r="E299"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D263" i="4"/>
  <c r="F262" i="4"/>
  <c r="F261" i="4"/>
  <c r="F260" i="4"/>
  <c r="E259" i="4"/>
  <c r="E252" i="4" s="1"/>
  <c r="D259" i="4"/>
  <c r="F258" i="4"/>
  <c r="F257" i="4"/>
  <c r="F256" i="4"/>
  <c r="F255" i="4"/>
  <c r="F254" i="4"/>
  <c r="F253" i="4"/>
  <c r="E253" i="4"/>
  <c r="D253" i="4"/>
  <c r="D252" i="4"/>
  <c r="F251" i="4"/>
  <c r="F250" i="4"/>
  <c r="F249" i="4"/>
  <c r="F248" i="4"/>
  <c r="E247" i="4"/>
  <c r="D247" i="4"/>
  <c r="F247" i="4" s="1"/>
  <c r="F246" i="4"/>
  <c r="F245" i="4"/>
  <c r="E244" i="4"/>
  <c r="D244" i="4"/>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F225" i="4"/>
  <c r="E225" i="4"/>
  <c r="E224" i="4" s="1"/>
  <c r="D225" i="4"/>
  <c r="F223" i="4"/>
  <c r="F222" i="4"/>
  <c r="F221" i="4"/>
  <c r="F220" i="4"/>
  <c r="E219" i="4"/>
  <c r="E215" i="4" s="1"/>
  <c r="D219" i="4"/>
  <c r="F219" i="4" s="1"/>
  <c r="F218" i="4"/>
  <c r="F217" i="4"/>
  <c r="F216" i="4"/>
  <c r="E216" i="4"/>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G160" i="1" s="1"/>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D139" i="4" s="1"/>
  <c r="F139" i="4"/>
  <c r="E139" i="4"/>
  <c r="F138" i="4"/>
  <c r="F137" i="4"/>
  <c r="F136" i="4"/>
  <c r="F135" i="4"/>
  <c r="E134" i="4"/>
  <c r="E133" i="4" s="1"/>
  <c r="D134" i="4"/>
  <c r="F132" i="4"/>
  <c r="F131" i="4"/>
  <c r="F130" i="4"/>
  <c r="F129" i="4"/>
  <c r="F128" i="4"/>
  <c r="E128" i="4"/>
  <c r="D124" i="1" s="1"/>
  <c r="H124" i="1" s="1"/>
  <c r="D128" i="4"/>
  <c r="F127" i="4"/>
  <c r="F126" i="4"/>
  <c r="E125" i="4"/>
  <c r="D125" i="4"/>
  <c r="D124" i="4"/>
  <c r="F123" i="4"/>
  <c r="F122" i="4"/>
  <c r="F121" i="4"/>
  <c r="F120" i="4"/>
  <c r="E120" i="4"/>
  <c r="D120" i="4"/>
  <c r="F119" i="4"/>
  <c r="F118" i="4"/>
  <c r="F117" i="4"/>
  <c r="F116" i="4"/>
  <c r="F115" i="4"/>
  <c r="F114" i="4"/>
  <c r="F113" i="4"/>
  <c r="E112" i="4"/>
  <c r="D108" i="1" s="1"/>
  <c r="H108" i="1" s="1"/>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I35"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H24" i="3"/>
  <c r="G24" i="3"/>
  <c r="B24" i="3"/>
  <c r="H23"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H1577" i="1"/>
  <c r="G1577" i="1"/>
  <c r="C1577" i="1"/>
  <c r="G1575" i="1"/>
  <c r="C1575" i="1"/>
  <c r="H1575" i="1" s="1"/>
  <c r="C1574" i="1"/>
  <c r="H1573" i="1"/>
  <c r="G1573" i="1"/>
  <c r="C1573" i="1"/>
  <c r="H1572" i="1"/>
  <c r="C1572" i="1"/>
  <c r="G1572" i="1" s="1"/>
  <c r="G1571" i="1"/>
  <c r="C1571" i="1"/>
  <c r="H1571" i="1" s="1"/>
  <c r="H1570" i="1"/>
  <c r="C1570" i="1"/>
  <c r="G1570" i="1" s="1"/>
  <c r="H1569" i="1"/>
  <c r="G1569" i="1"/>
  <c r="C1569" i="1"/>
  <c r="C1568" i="1"/>
  <c r="G1567" i="1"/>
  <c r="C1567" i="1"/>
  <c r="H1567" i="1" s="1"/>
  <c r="C1566" i="1"/>
  <c r="H1565" i="1"/>
  <c r="G1565" i="1"/>
  <c r="C1565" i="1"/>
  <c r="H1564" i="1"/>
  <c r="C1564" i="1"/>
  <c r="G1564" i="1" s="1"/>
  <c r="G1563" i="1"/>
  <c r="C1563" i="1"/>
  <c r="H1563" i="1" s="1"/>
  <c r="H1562" i="1"/>
  <c r="C1562" i="1"/>
  <c r="G1562" i="1" s="1"/>
  <c r="H1561" i="1"/>
  <c r="G1561" i="1"/>
  <c r="C1561" i="1"/>
  <c r="C1560" i="1"/>
  <c r="G1559" i="1"/>
  <c r="C1559" i="1"/>
  <c r="H1559" i="1" s="1"/>
  <c r="C1558" i="1"/>
  <c r="H1557" i="1"/>
  <c r="G1557" i="1"/>
  <c r="C1557" i="1"/>
  <c r="H1556" i="1"/>
  <c r="C1556" i="1"/>
  <c r="G1556" i="1" s="1"/>
  <c r="G1555" i="1"/>
  <c r="C1555" i="1"/>
  <c r="H1555" i="1" s="1"/>
  <c r="H1554" i="1"/>
  <c r="C1554" i="1"/>
  <c r="G1554" i="1" s="1"/>
  <c r="H1553" i="1"/>
  <c r="G1553" i="1"/>
  <c r="C1553" i="1"/>
  <c r="C1552" i="1"/>
  <c r="G1551" i="1"/>
  <c r="C1551" i="1"/>
  <c r="H1551" i="1" s="1"/>
  <c r="C1550" i="1"/>
  <c r="H1549" i="1"/>
  <c r="G1549" i="1"/>
  <c r="C1549" i="1"/>
  <c r="H1548" i="1"/>
  <c r="C1548" i="1"/>
  <c r="G1548" i="1" s="1"/>
  <c r="G1547" i="1"/>
  <c r="C1547" i="1"/>
  <c r="H1547" i="1" s="1"/>
  <c r="H1546" i="1"/>
  <c r="C1546" i="1"/>
  <c r="G1546" i="1" s="1"/>
  <c r="H1545" i="1"/>
  <c r="G1545" i="1"/>
  <c r="C1545" i="1"/>
  <c r="C1544" i="1"/>
  <c r="G1543" i="1"/>
  <c r="C1543" i="1"/>
  <c r="H1543" i="1" s="1"/>
  <c r="C1542" i="1"/>
  <c r="H1541" i="1"/>
  <c r="G1541" i="1"/>
  <c r="C1541" i="1"/>
  <c r="H1540" i="1"/>
  <c r="C1540" i="1"/>
  <c r="G1540" i="1" s="1"/>
  <c r="G1539" i="1"/>
  <c r="C1539" i="1"/>
  <c r="H1539" i="1" s="1"/>
  <c r="H1538" i="1"/>
  <c r="C1538" i="1"/>
  <c r="G1538" i="1" s="1"/>
  <c r="H1537" i="1"/>
  <c r="G1537" i="1"/>
  <c r="C1537" i="1"/>
  <c r="C1536" i="1"/>
  <c r="G1535" i="1"/>
  <c r="C1535" i="1"/>
  <c r="H1535" i="1" s="1"/>
  <c r="C1534" i="1"/>
  <c r="H1533" i="1"/>
  <c r="G1533" i="1"/>
  <c r="C1533" i="1"/>
  <c r="H1532" i="1"/>
  <c r="C1532" i="1"/>
  <c r="G1532" i="1" s="1"/>
  <c r="G1531" i="1"/>
  <c r="C1531" i="1"/>
  <c r="H1531" i="1" s="1"/>
  <c r="H1530" i="1"/>
  <c r="C1530" i="1"/>
  <c r="G1530" i="1" s="1"/>
  <c r="H1529" i="1"/>
  <c r="G1529" i="1"/>
  <c r="C1529" i="1"/>
  <c r="C1528" i="1"/>
  <c r="G1527" i="1"/>
  <c r="C1527" i="1"/>
  <c r="H1527" i="1" s="1"/>
  <c r="C1526" i="1"/>
  <c r="H1525" i="1"/>
  <c r="G1525" i="1"/>
  <c r="C1525" i="1"/>
  <c r="H1524" i="1"/>
  <c r="C1524" i="1"/>
  <c r="G1524" i="1" s="1"/>
  <c r="G1523" i="1"/>
  <c r="C1523" i="1"/>
  <c r="H1523" i="1" s="1"/>
  <c r="H1522" i="1"/>
  <c r="C1522" i="1"/>
  <c r="G1522" i="1" s="1"/>
  <c r="H1521" i="1"/>
  <c r="G1521" i="1"/>
  <c r="C1521" i="1"/>
  <c r="C1520" i="1"/>
  <c r="G1519" i="1"/>
  <c r="C1519" i="1"/>
  <c r="H1519" i="1" s="1"/>
  <c r="C1518" i="1"/>
  <c r="H1516" i="1"/>
  <c r="C1516" i="1"/>
  <c r="G1516" i="1" s="1"/>
  <c r="G1515" i="1"/>
  <c r="C1515" i="1"/>
  <c r="H1515" i="1" s="1"/>
  <c r="H1514" i="1"/>
  <c r="C1514" i="1"/>
  <c r="G1514" i="1" s="1"/>
  <c r="H1513" i="1"/>
  <c r="G1513" i="1"/>
  <c r="C1513" i="1"/>
  <c r="C1512" i="1"/>
  <c r="G1511" i="1"/>
  <c r="C1511" i="1"/>
  <c r="H1511" i="1" s="1"/>
  <c r="C1510" i="1"/>
  <c r="H1509" i="1"/>
  <c r="C1509" i="1"/>
  <c r="G1509" i="1" s="1"/>
  <c r="H1508" i="1"/>
  <c r="C1508" i="1"/>
  <c r="G1508" i="1" s="1"/>
  <c r="C1507" i="1"/>
  <c r="H1507" i="1" s="1"/>
  <c r="H1506" i="1"/>
  <c r="C1506" i="1"/>
  <c r="G1506" i="1" s="1"/>
  <c r="H1505" i="1"/>
  <c r="G1505" i="1"/>
  <c r="C1505" i="1"/>
  <c r="C1504" i="1"/>
  <c r="C1503" i="1"/>
  <c r="H1503" i="1" s="1"/>
  <c r="C1502" i="1"/>
  <c r="H1500" i="1"/>
  <c r="C1500" i="1"/>
  <c r="G1500" i="1" s="1"/>
  <c r="H1498" i="1"/>
  <c r="C1498" i="1"/>
  <c r="G1498" i="1" s="1"/>
  <c r="H1497" i="1"/>
  <c r="G1497" i="1"/>
  <c r="C1497" i="1"/>
  <c r="C1496" i="1"/>
  <c r="G1495" i="1"/>
  <c r="C1495" i="1"/>
  <c r="H1495" i="1" s="1"/>
  <c r="H1494" i="1"/>
  <c r="C1494" i="1"/>
  <c r="G1494" i="1" s="1"/>
  <c r="H1493" i="1"/>
  <c r="G1493" i="1"/>
  <c r="C1493" i="1"/>
  <c r="H1492" i="1"/>
  <c r="C1492" i="1"/>
  <c r="G1492" i="1" s="1"/>
  <c r="C1491" i="1"/>
  <c r="H1491" i="1" s="1"/>
  <c r="H1490" i="1"/>
  <c r="C1490" i="1"/>
  <c r="G1490" i="1" s="1"/>
  <c r="C1489" i="1"/>
  <c r="G1489" i="1" s="1"/>
  <c r="C1488" i="1"/>
  <c r="G1487" i="1"/>
  <c r="C1487" i="1"/>
  <c r="H1487" i="1" s="1"/>
  <c r="C1486" i="1"/>
  <c r="H1485" i="1"/>
  <c r="G1485" i="1"/>
  <c r="C1485" i="1"/>
  <c r="C1484" i="1"/>
  <c r="H1484" i="1" s="1"/>
  <c r="H1482" i="1"/>
  <c r="C1482" i="1"/>
  <c r="G1482" i="1" s="1"/>
  <c r="H1480" i="1"/>
  <c r="C1480" i="1"/>
  <c r="H1479" i="1"/>
  <c r="D1479" i="1"/>
  <c r="C1479" i="1"/>
  <c r="G1478" i="1"/>
  <c r="D1478" i="1"/>
  <c r="C1478" i="1"/>
  <c r="J1478" i="1" s="1"/>
  <c r="H1477" i="1"/>
  <c r="G1477" i="1"/>
  <c r="I1477" i="1" s="1"/>
  <c r="D1477" i="1"/>
  <c r="C1477" i="1"/>
  <c r="J1477" i="1" s="1"/>
  <c r="I1476" i="1"/>
  <c r="G1476" i="1"/>
  <c r="D1476" i="1"/>
  <c r="C1476" i="1"/>
  <c r="H1476" i="1" s="1"/>
  <c r="G1475" i="1"/>
  <c r="D1475" i="1"/>
  <c r="C1475" i="1"/>
  <c r="H1474" i="1"/>
  <c r="G1474" i="1"/>
  <c r="D1474" i="1"/>
  <c r="C1474" i="1"/>
  <c r="J1474" i="1" s="1"/>
  <c r="J1473" i="1"/>
  <c r="D1473" i="1"/>
  <c r="C1473" i="1"/>
  <c r="G1472" i="1"/>
  <c r="D1472" i="1"/>
  <c r="C1472" i="1"/>
  <c r="G1471" i="1"/>
  <c r="D1471" i="1"/>
  <c r="C1471" i="1"/>
  <c r="G1470" i="1"/>
  <c r="D1470" i="1"/>
  <c r="C1470" i="1"/>
  <c r="D1469" i="1"/>
  <c r="C1469" i="1"/>
  <c r="D1468" i="1"/>
  <c r="C1468" i="1"/>
  <c r="G1467" i="1"/>
  <c r="D1467" i="1"/>
  <c r="C1467" i="1"/>
  <c r="D1466" i="1"/>
  <c r="C1466" i="1"/>
  <c r="J1466" i="1" s="1"/>
  <c r="D1465" i="1"/>
  <c r="C1465" i="1"/>
  <c r="J1465" i="1" s="1"/>
  <c r="D1464" i="1"/>
  <c r="C1464" i="1"/>
  <c r="G1464" i="1" s="1"/>
  <c r="D1463" i="1"/>
  <c r="G1463" i="1" s="1"/>
  <c r="C1463" i="1"/>
  <c r="G1462" i="1"/>
  <c r="D1462" i="1"/>
  <c r="C1462" i="1"/>
  <c r="J1462" i="1" s="1"/>
  <c r="G1461" i="1"/>
  <c r="D1461" i="1"/>
  <c r="C1461" i="1"/>
  <c r="H1461" i="1" s="1"/>
  <c r="D1460" i="1"/>
  <c r="C1460" i="1"/>
  <c r="J1460" i="1" s="1"/>
  <c r="G1459" i="1"/>
  <c r="D1459" i="1"/>
  <c r="C1459" i="1"/>
  <c r="G1458" i="1"/>
  <c r="D1458" i="1"/>
  <c r="C1458" i="1"/>
  <c r="H1457" i="1"/>
  <c r="G1457" i="1"/>
  <c r="D1457" i="1"/>
  <c r="C1457" i="1"/>
  <c r="J1457" i="1" s="1"/>
  <c r="D1456" i="1"/>
  <c r="C1456" i="1"/>
  <c r="J1456" i="1" s="1"/>
  <c r="G1455" i="1"/>
  <c r="D1455" i="1"/>
  <c r="C1455" i="1"/>
  <c r="G1454" i="1"/>
  <c r="D1454" i="1"/>
  <c r="C1454" i="1"/>
  <c r="H1454" i="1" s="1"/>
  <c r="D1453" i="1"/>
  <c r="D1452" i="1"/>
  <c r="G1452" i="1" s="1"/>
  <c r="C1452" i="1"/>
  <c r="G1451" i="1"/>
  <c r="D1451" i="1"/>
  <c r="C1451" i="1"/>
  <c r="J1451" i="1" s="1"/>
  <c r="D1450" i="1"/>
  <c r="C1450" i="1"/>
  <c r="J1450" i="1" s="1"/>
  <c r="G1449" i="1"/>
  <c r="D1449" i="1"/>
  <c r="C1449" i="1"/>
  <c r="G1448" i="1"/>
  <c r="D1448" i="1"/>
  <c r="C1448" i="1"/>
  <c r="H1447" i="1"/>
  <c r="G1447" i="1"/>
  <c r="D1447" i="1"/>
  <c r="C1447" i="1"/>
  <c r="J1447" i="1" s="1"/>
  <c r="J1446" i="1"/>
  <c r="D1446" i="1"/>
  <c r="C1446" i="1"/>
  <c r="H1445" i="1"/>
  <c r="D1445" i="1"/>
  <c r="G1445" i="1" s="1"/>
  <c r="C1445" i="1"/>
  <c r="H1444" i="1"/>
  <c r="D1444" i="1"/>
  <c r="C1444" i="1"/>
  <c r="J1444" i="1" s="1"/>
  <c r="G1443" i="1"/>
  <c r="D1443" i="1"/>
  <c r="J1443" i="1" s="1"/>
  <c r="C1443" i="1"/>
  <c r="I1442" i="1"/>
  <c r="H1442" i="1"/>
  <c r="D1442" i="1"/>
  <c r="C1442" i="1"/>
  <c r="G1442" i="1" s="1"/>
  <c r="J1441" i="1"/>
  <c r="H1441" i="1"/>
  <c r="D1441" i="1"/>
  <c r="G1441" i="1" s="1"/>
  <c r="C1441" i="1"/>
  <c r="J1440" i="1"/>
  <c r="H1440" i="1"/>
  <c r="D1440" i="1"/>
  <c r="C1440" i="1"/>
  <c r="H1439" i="1"/>
  <c r="G1439" i="1"/>
  <c r="D1439" i="1"/>
  <c r="J1439" i="1" s="1"/>
  <c r="C1439" i="1"/>
  <c r="H1438" i="1"/>
  <c r="G1438" i="1"/>
  <c r="D1438" i="1"/>
  <c r="C1438" i="1"/>
  <c r="H1437" i="1"/>
  <c r="G1437" i="1"/>
  <c r="D1437" i="1"/>
  <c r="C1437" i="1"/>
  <c r="D1436" i="1"/>
  <c r="H1434" i="1"/>
  <c r="D1434" i="1"/>
  <c r="G1434" i="1" s="1"/>
  <c r="C1434" i="1"/>
  <c r="H1433" i="1"/>
  <c r="D1433" i="1"/>
  <c r="G1433" i="1" s="1"/>
  <c r="C1433" i="1"/>
  <c r="D1432" i="1"/>
  <c r="C1432" i="1"/>
  <c r="H1431" i="1"/>
  <c r="D1431" i="1"/>
  <c r="G1431" i="1" s="1"/>
  <c r="C1431" i="1"/>
  <c r="H1430" i="1"/>
  <c r="D1430" i="1"/>
  <c r="G1430" i="1" s="1"/>
  <c r="C1430" i="1"/>
  <c r="H1429" i="1"/>
  <c r="D1429" i="1"/>
  <c r="G1429" i="1" s="1"/>
  <c r="C1429" i="1"/>
  <c r="D1428" i="1"/>
  <c r="C1428" i="1"/>
  <c r="H1427" i="1"/>
  <c r="D1427" i="1"/>
  <c r="G1427" i="1" s="1"/>
  <c r="C1427" i="1"/>
  <c r="H1426" i="1"/>
  <c r="D1426" i="1"/>
  <c r="G1426" i="1" s="1"/>
  <c r="C1426" i="1"/>
  <c r="H1425" i="1"/>
  <c r="D1425" i="1"/>
  <c r="G1425" i="1" s="1"/>
  <c r="C1425" i="1"/>
  <c r="D1424" i="1"/>
  <c r="C1424" i="1"/>
  <c r="D1423" i="1"/>
  <c r="H1422" i="1"/>
  <c r="G1422" i="1"/>
  <c r="D1422" i="1"/>
  <c r="C1422" i="1"/>
  <c r="H1421" i="1"/>
  <c r="G1421" i="1"/>
  <c r="D1421" i="1"/>
  <c r="C1421" i="1"/>
  <c r="D1420" i="1"/>
  <c r="H1420" i="1" s="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G1407" i="1"/>
  <c r="D1407" i="1"/>
  <c r="H1407" i="1" s="1"/>
  <c r="C1407" i="1"/>
  <c r="G1406" i="1"/>
  <c r="D1406" i="1"/>
  <c r="H1406" i="1" s="1"/>
  <c r="C1406" i="1"/>
  <c r="G1405" i="1"/>
  <c r="D1405" i="1"/>
  <c r="H1405" i="1" s="1"/>
  <c r="C1405" i="1"/>
  <c r="D1404" i="1"/>
  <c r="C1404" i="1"/>
  <c r="G1403" i="1"/>
  <c r="D1403" i="1"/>
  <c r="H1403" i="1" s="1"/>
  <c r="C1403" i="1"/>
  <c r="G1402" i="1"/>
  <c r="D1402" i="1"/>
  <c r="H1402" i="1" s="1"/>
  <c r="C1402" i="1"/>
  <c r="G1401" i="1"/>
  <c r="D1401" i="1"/>
  <c r="H1401" i="1" s="1"/>
  <c r="C1401" i="1"/>
  <c r="D1400" i="1"/>
  <c r="C1400" i="1"/>
  <c r="G1399" i="1"/>
  <c r="D1399" i="1"/>
  <c r="H1399" i="1" s="1"/>
  <c r="C1399" i="1"/>
  <c r="G1398" i="1"/>
  <c r="D1398" i="1"/>
  <c r="H1398" i="1" s="1"/>
  <c r="C1398" i="1"/>
  <c r="G1397" i="1"/>
  <c r="D1397" i="1"/>
  <c r="H1397" i="1" s="1"/>
  <c r="C1397" i="1"/>
  <c r="D1396" i="1"/>
  <c r="C1396" i="1"/>
  <c r="G1395" i="1"/>
  <c r="D1395" i="1"/>
  <c r="H1395" i="1" s="1"/>
  <c r="C1395" i="1"/>
  <c r="G1394" i="1"/>
  <c r="D1394" i="1"/>
  <c r="H1394" i="1" s="1"/>
  <c r="C1394" i="1"/>
  <c r="G1393" i="1"/>
  <c r="D1393" i="1"/>
  <c r="H1393" i="1" s="1"/>
  <c r="C1393" i="1"/>
  <c r="D1392" i="1"/>
  <c r="C1392" i="1"/>
  <c r="G1391" i="1"/>
  <c r="D1391" i="1"/>
  <c r="H1391" i="1" s="1"/>
  <c r="C1391" i="1"/>
  <c r="G1390" i="1"/>
  <c r="D1390" i="1"/>
  <c r="H1390" i="1" s="1"/>
  <c r="C1390" i="1"/>
  <c r="G1389" i="1"/>
  <c r="D1389" i="1"/>
  <c r="H1389" i="1" s="1"/>
  <c r="C1389" i="1"/>
  <c r="D1388" i="1"/>
  <c r="C1388" i="1"/>
  <c r="G1387" i="1"/>
  <c r="D1387" i="1"/>
  <c r="H1387" i="1" s="1"/>
  <c r="C1387" i="1"/>
  <c r="G1386" i="1"/>
  <c r="D1386" i="1"/>
  <c r="H1386" i="1" s="1"/>
  <c r="C1386" i="1"/>
  <c r="G1385" i="1"/>
  <c r="D1385" i="1"/>
  <c r="H1385" i="1" s="1"/>
  <c r="C1385" i="1"/>
  <c r="D1384" i="1"/>
  <c r="C1384" i="1"/>
  <c r="D1383" i="1"/>
  <c r="H1382" i="1"/>
  <c r="D1382" i="1"/>
  <c r="G1382" i="1" s="1"/>
  <c r="C1382" i="1"/>
  <c r="D1381" i="1"/>
  <c r="C1381" i="1"/>
  <c r="H1380" i="1"/>
  <c r="D1380" i="1"/>
  <c r="G1380" i="1" s="1"/>
  <c r="C1380" i="1"/>
  <c r="H1379" i="1"/>
  <c r="D1379" i="1"/>
  <c r="G1379" i="1" s="1"/>
  <c r="C1379" i="1"/>
  <c r="H1378" i="1"/>
  <c r="D1378" i="1"/>
  <c r="G1378" i="1" s="1"/>
  <c r="C1378" i="1"/>
  <c r="D1377" i="1"/>
  <c r="C1377" i="1"/>
  <c r="H1376" i="1"/>
  <c r="D1376" i="1"/>
  <c r="G1376" i="1" s="1"/>
  <c r="C1376" i="1"/>
  <c r="H1375" i="1"/>
  <c r="D1375" i="1"/>
  <c r="G1375" i="1" s="1"/>
  <c r="C1375" i="1"/>
  <c r="H1374" i="1"/>
  <c r="D1374" i="1"/>
  <c r="G1374" i="1" s="1"/>
  <c r="C1374" i="1"/>
  <c r="D1373" i="1"/>
  <c r="C1373" i="1"/>
  <c r="H1372" i="1"/>
  <c r="D1372" i="1"/>
  <c r="G1372" i="1" s="1"/>
  <c r="C1372" i="1"/>
  <c r="H1371" i="1"/>
  <c r="D1371" i="1"/>
  <c r="G1371" i="1" s="1"/>
  <c r="C1371" i="1"/>
  <c r="H1370" i="1"/>
  <c r="D1370" i="1"/>
  <c r="G1370" i="1" s="1"/>
  <c r="C1370" i="1"/>
  <c r="D1369" i="1"/>
  <c r="C1369" i="1"/>
  <c r="H1368" i="1"/>
  <c r="D1368" i="1"/>
  <c r="G1368" i="1" s="1"/>
  <c r="C1368" i="1"/>
  <c r="H1367" i="1"/>
  <c r="D1367" i="1"/>
  <c r="G1367" i="1" s="1"/>
  <c r="C1367" i="1"/>
  <c r="H1366" i="1"/>
  <c r="D1366" i="1"/>
  <c r="G1366" i="1" s="1"/>
  <c r="C1366" i="1"/>
  <c r="D1365" i="1"/>
  <c r="C1365" i="1"/>
  <c r="H1364" i="1"/>
  <c r="D1364" i="1"/>
  <c r="G1364" i="1" s="1"/>
  <c r="C1364" i="1"/>
  <c r="H1363" i="1"/>
  <c r="D1363" i="1"/>
  <c r="G1363" i="1" s="1"/>
  <c r="C1363" i="1"/>
  <c r="H1362" i="1"/>
  <c r="D1362" i="1"/>
  <c r="G1362" i="1" s="1"/>
  <c r="C1362" i="1"/>
  <c r="D1361" i="1"/>
  <c r="C1361" i="1"/>
  <c r="H1360" i="1"/>
  <c r="D1360" i="1"/>
  <c r="G1360" i="1" s="1"/>
  <c r="C1360" i="1"/>
  <c r="H1359" i="1"/>
  <c r="D1359" i="1"/>
  <c r="G1359" i="1" s="1"/>
  <c r="C1359" i="1"/>
  <c r="H1358" i="1"/>
  <c r="D1358" i="1"/>
  <c r="G1358" i="1" s="1"/>
  <c r="C1358" i="1"/>
  <c r="D1357" i="1"/>
  <c r="C1357" i="1"/>
  <c r="H1356" i="1"/>
  <c r="D1356" i="1"/>
  <c r="G1356" i="1" s="1"/>
  <c r="C1356" i="1"/>
  <c r="H1355" i="1"/>
  <c r="D1355" i="1"/>
  <c r="G1355" i="1" s="1"/>
  <c r="C1355" i="1"/>
  <c r="H1354" i="1"/>
  <c r="D1354" i="1"/>
  <c r="G1354" i="1" s="1"/>
  <c r="C1354" i="1"/>
  <c r="D1353" i="1"/>
  <c r="C1353" i="1"/>
  <c r="H1352" i="1"/>
  <c r="D1352" i="1"/>
  <c r="G1352" i="1" s="1"/>
  <c r="C1352" i="1"/>
  <c r="H1351" i="1"/>
  <c r="D1351" i="1"/>
  <c r="G1351" i="1" s="1"/>
  <c r="C1351" i="1"/>
  <c r="H1350" i="1"/>
  <c r="D1350" i="1"/>
  <c r="G1350" i="1" s="1"/>
  <c r="C1350" i="1"/>
  <c r="D1349" i="1"/>
  <c r="C1349" i="1"/>
  <c r="H1348" i="1"/>
  <c r="D1348" i="1"/>
  <c r="G1348" i="1" s="1"/>
  <c r="C1348" i="1"/>
  <c r="H1347" i="1"/>
  <c r="D1347" i="1"/>
  <c r="G1347" i="1" s="1"/>
  <c r="C1347" i="1"/>
  <c r="H1346" i="1"/>
  <c r="D1346" i="1"/>
  <c r="G1346" i="1" s="1"/>
  <c r="C1346" i="1"/>
  <c r="D1345" i="1"/>
  <c r="C1345" i="1"/>
  <c r="H1344" i="1"/>
  <c r="D1344" i="1"/>
  <c r="G1344" i="1" s="1"/>
  <c r="C1344" i="1"/>
  <c r="H1343" i="1"/>
  <c r="D1343" i="1"/>
  <c r="G1343" i="1" s="1"/>
  <c r="C1343" i="1"/>
  <c r="H1342" i="1"/>
  <c r="D1342" i="1"/>
  <c r="G1342" i="1" s="1"/>
  <c r="C1342" i="1"/>
  <c r="D1341" i="1"/>
  <c r="C1341" i="1"/>
  <c r="H1340" i="1"/>
  <c r="D1340" i="1"/>
  <c r="G1340" i="1" s="1"/>
  <c r="C1340" i="1"/>
  <c r="H1339" i="1"/>
  <c r="D1339" i="1"/>
  <c r="G1339" i="1" s="1"/>
  <c r="C1339" i="1"/>
  <c r="H1338" i="1"/>
  <c r="D1338" i="1"/>
  <c r="G1338" i="1" s="1"/>
  <c r="C1338" i="1"/>
  <c r="D1337" i="1"/>
  <c r="C1337" i="1"/>
  <c r="H1336" i="1"/>
  <c r="D1336" i="1"/>
  <c r="G1336" i="1" s="1"/>
  <c r="C1336" i="1"/>
  <c r="H1335" i="1"/>
  <c r="D1335" i="1"/>
  <c r="G1335" i="1" s="1"/>
  <c r="C1335" i="1"/>
  <c r="H1334" i="1"/>
  <c r="D1334" i="1"/>
  <c r="G1334" i="1" s="1"/>
  <c r="C1334" i="1"/>
  <c r="D1333" i="1"/>
  <c r="H1332" i="1"/>
  <c r="G1332" i="1"/>
  <c r="D1332" i="1"/>
  <c r="C1332" i="1"/>
  <c r="H1331" i="1"/>
  <c r="G1331" i="1"/>
  <c r="D1331" i="1"/>
  <c r="C1331" i="1"/>
  <c r="D1330" i="1"/>
  <c r="D1328" i="1"/>
  <c r="C1328" i="1"/>
  <c r="G1327" i="1"/>
  <c r="D1327" i="1"/>
  <c r="H1327" i="1" s="1"/>
  <c r="C1327" i="1"/>
  <c r="G1326" i="1"/>
  <c r="D1326" i="1"/>
  <c r="H1326" i="1" s="1"/>
  <c r="C1326" i="1"/>
  <c r="G1325" i="1"/>
  <c r="D1325" i="1"/>
  <c r="H1325" i="1" s="1"/>
  <c r="C1325" i="1"/>
  <c r="D1324" i="1"/>
  <c r="C1324" i="1"/>
  <c r="G1323" i="1"/>
  <c r="D1323" i="1"/>
  <c r="H1323" i="1" s="1"/>
  <c r="C1323" i="1"/>
  <c r="G1322" i="1"/>
  <c r="D1322" i="1"/>
  <c r="H1322" i="1" s="1"/>
  <c r="C1322" i="1"/>
  <c r="G1321" i="1"/>
  <c r="D1321" i="1"/>
  <c r="H1321" i="1" s="1"/>
  <c r="C1321" i="1"/>
  <c r="D1320" i="1"/>
  <c r="C1320" i="1"/>
  <c r="G1319" i="1"/>
  <c r="D1319" i="1"/>
  <c r="H1319" i="1" s="1"/>
  <c r="C1319" i="1"/>
  <c r="G1318" i="1"/>
  <c r="D1318" i="1"/>
  <c r="H1318" i="1" s="1"/>
  <c r="C1318" i="1"/>
  <c r="G1317" i="1"/>
  <c r="D1317" i="1"/>
  <c r="H1317" i="1" s="1"/>
  <c r="C1317" i="1"/>
  <c r="D1316" i="1"/>
  <c r="H1315" i="1"/>
  <c r="D1315" i="1"/>
  <c r="G1315" i="1" s="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G1254" i="1"/>
  <c r="D1254" i="1"/>
  <c r="H1254" i="1" s="1"/>
  <c r="C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D1240" i="1"/>
  <c r="H1240" i="1" s="1"/>
  <c r="C1240" i="1"/>
  <c r="G1239" i="1"/>
  <c r="D1239" i="1"/>
  <c r="H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G1233" i="1"/>
  <c r="D1233" i="1"/>
  <c r="H1233" i="1" s="1"/>
  <c r="C1233"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H1165" i="1" s="1"/>
  <c r="C1165" i="1"/>
  <c r="H1164" i="1"/>
  <c r="G1164" i="1"/>
  <c r="D1164" i="1"/>
  <c r="C1164" i="1"/>
  <c r="D1163" i="1"/>
  <c r="H1163" i="1" s="1"/>
  <c r="C1163" i="1"/>
  <c r="H1162" i="1"/>
  <c r="G1162" i="1"/>
  <c r="D1162" i="1"/>
  <c r="C1162" i="1"/>
  <c r="H1161" i="1"/>
  <c r="G1161" i="1"/>
  <c r="D1161" i="1"/>
  <c r="C1161" i="1"/>
  <c r="D1160" i="1"/>
  <c r="H1160" i="1" s="1"/>
  <c r="C1160" i="1"/>
  <c r="H1159" i="1"/>
  <c r="G1159" i="1"/>
  <c r="D1159" i="1"/>
  <c r="C1159" i="1"/>
  <c r="H1158" i="1"/>
  <c r="G1158" i="1"/>
  <c r="D1158" i="1"/>
  <c r="C1158" i="1"/>
  <c r="C1157" i="1"/>
  <c r="D1156" i="1"/>
  <c r="H1156" i="1" s="1"/>
  <c r="C1156" i="1"/>
  <c r="D1155" i="1"/>
  <c r="H1155" i="1" s="1"/>
  <c r="C1155"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H1123" i="1" s="1"/>
  <c r="C1123" i="1"/>
  <c r="G1122" i="1"/>
  <c r="D1122" i="1"/>
  <c r="H1122" i="1" s="1"/>
  <c r="C1122" i="1"/>
  <c r="D1121" i="1"/>
  <c r="C1121" i="1"/>
  <c r="D1120" i="1"/>
  <c r="H1120" i="1" s="1"/>
  <c r="C1120" i="1"/>
  <c r="D1119" i="1"/>
  <c r="H1119" i="1" s="1"/>
  <c r="C1119" i="1"/>
  <c r="G1118" i="1"/>
  <c r="D1118" i="1"/>
  <c r="H1118" i="1" s="1"/>
  <c r="C1118" i="1"/>
  <c r="D1117" i="1"/>
  <c r="C1117" i="1"/>
  <c r="D1116" i="1"/>
  <c r="H1116" i="1" s="1"/>
  <c r="C1116" i="1"/>
  <c r="D1115" i="1"/>
  <c r="H1115" i="1" s="1"/>
  <c r="C1115" i="1"/>
  <c r="G1114" i="1"/>
  <c r="D1114" i="1"/>
  <c r="H1114" i="1" s="1"/>
  <c r="C1114" i="1"/>
  <c r="D1113" i="1"/>
  <c r="C1113" i="1"/>
  <c r="D1112" i="1"/>
  <c r="D1111" i="1"/>
  <c r="C1111" i="1"/>
  <c r="D1110" i="1"/>
  <c r="C1110" i="1"/>
  <c r="D1109" i="1"/>
  <c r="C1109" i="1"/>
  <c r="D1108" i="1"/>
  <c r="H1108" i="1" s="1"/>
  <c r="C1108" i="1"/>
  <c r="D1107" i="1"/>
  <c r="H1107" i="1" s="1"/>
  <c r="C1107" i="1"/>
  <c r="G1106" i="1"/>
  <c r="D1106" i="1"/>
  <c r="H1106" i="1" s="1"/>
  <c r="C1106" i="1"/>
  <c r="D1105" i="1"/>
  <c r="C1105" i="1"/>
  <c r="D1104" i="1"/>
  <c r="H1104" i="1" s="1"/>
  <c r="C1104" i="1"/>
  <c r="D1103" i="1"/>
  <c r="H1103" i="1" s="1"/>
  <c r="C1103" i="1"/>
  <c r="G1102" i="1"/>
  <c r="D1102" i="1"/>
  <c r="H1102" i="1" s="1"/>
  <c r="C1102" i="1"/>
  <c r="D1101" i="1"/>
  <c r="C1101" i="1"/>
  <c r="D1100" i="1"/>
  <c r="H1100" i="1" s="1"/>
  <c r="C1100" i="1"/>
  <c r="D1099" i="1"/>
  <c r="H1099" i="1" s="1"/>
  <c r="C1099" i="1"/>
  <c r="G1098" i="1"/>
  <c r="D1098" i="1"/>
  <c r="H1098" i="1" s="1"/>
  <c r="C1098" i="1"/>
  <c r="D1097" i="1"/>
  <c r="C1097" i="1"/>
  <c r="D1096" i="1"/>
  <c r="H1095" i="1"/>
  <c r="D1095" i="1"/>
  <c r="G1095" i="1" s="1"/>
  <c r="C1095" i="1"/>
  <c r="D1094" i="1"/>
  <c r="C1094" i="1"/>
  <c r="D1093" i="1"/>
  <c r="G1093" i="1" s="1"/>
  <c r="C1093" i="1"/>
  <c r="D1092" i="1"/>
  <c r="G1092" i="1" s="1"/>
  <c r="C1092" i="1"/>
  <c r="H1091" i="1"/>
  <c r="D1091" i="1"/>
  <c r="G1091" i="1" s="1"/>
  <c r="C1091" i="1"/>
  <c r="D1090" i="1"/>
  <c r="C1090" i="1"/>
  <c r="D1089" i="1"/>
  <c r="G1089" i="1" s="1"/>
  <c r="C1089" i="1"/>
  <c r="D1088" i="1"/>
  <c r="G1088" i="1" s="1"/>
  <c r="C1088" i="1"/>
  <c r="H1087" i="1"/>
  <c r="D1087" i="1"/>
  <c r="G1087" i="1" s="1"/>
  <c r="C1087" i="1"/>
  <c r="D1086" i="1"/>
  <c r="C1086" i="1"/>
  <c r="D1085" i="1"/>
  <c r="G1085" i="1" s="1"/>
  <c r="C1085" i="1"/>
  <c r="D1084" i="1"/>
  <c r="G1084" i="1" s="1"/>
  <c r="C1084" i="1"/>
  <c r="H1083" i="1"/>
  <c r="D1083" i="1"/>
  <c r="G1083" i="1" s="1"/>
  <c r="C1083" i="1"/>
  <c r="D1082" i="1"/>
  <c r="C1082" i="1"/>
  <c r="D1081" i="1"/>
  <c r="G1081" i="1" s="1"/>
  <c r="C1081" i="1"/>
  <c r="D1080" i="1"/>
  <c r="G1080" i="1" s="1"/>
  <c r="C1080" i="1"/>
  <c r="H1079" i="1"/>
  <c r="D1079" i="1"/>
  <c r="G1079" i="1" s="1"/>
  <c r="C1079" i="1"/>
  <c r="D1078" i="1"/>
  <c r="C1078" i="1"/>
  <c r="D1077" i="1"/>
  <c r="G1077" i="1" s="1"/>
  <c r="C1077" i="1"/>
  <c r="D1076" i="1"/>
  <c r="G1076" i="1" s="1"/>
  <c r="C1076" i="1"/>
  <c r="H1075" i="1"/>
  <c r="D1075" i="1"/>
  <c r="G1075" i="1" s="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D1064" i="1"/>
  <c r="C1064" i="1"/>
  <c r="D1063" i="1"/>
  <c r="C1063" i="1"/>
  <c r="D1062" i="1"/>
  <c r="C1062" i="1"/>
  <c r="D1061" i="1"/>
  <c r="C1061" i="1"/>
  <c r="D1060" i="1"/>
  <c r="C1060" i="1"/>
  <c r="D1059" i="1"/>
  <c r="C1059" i="1"/>
  <c r="D1058" i="1"/>
  <c r="C1058" i="1"/>
  <c r="D1057" i="1"/>
  <c r="C1057" i="1"/>
  <c r="D1056" i="1"/>
  <c r="D1055" i="1"/>
  <c r="G1055" i="1" s="1"/>
  <c r="C1055" i="1"/>
  <c r="D1054" i="1"/>
  <c r="G1054" i="1" s="1"/>
  <c r="C1054" i="1"/>
  <c r="D1053" i="1"/>
  <c r="G1053" i="1" s="1"/>
  <c r="C1053" i="1"/>
  <c r="D1052" i="1"/>
  <c r="G1052" i="1" s="1"/>
  <c r="C1052" i="1"/>
  <c r="D1051" i="1"/>
  <c r="G1051" i="1" s="1"/>
  <c r="C1051" i="1"/>
  <c r="D1050" i="1"/>
  <c r="G1050" i="1" s="1"/>
  <c r="C1050" i="1"/>
  <c r="D1049" i="1"/>
  <c r="G1049" i="1" s="1"/>
  <c r="C1049"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D1032" i="1"/>
  <c r="H1032" i="1" s="1"/>
  <c r="C1032" i="1"/>
  <c r="H1031" i="1"/>
  <c r="G1031" i="1"/>
  <c r="D1031" i="1"/>
  <c r="C1031" i="1"/>
  <c r="D1029" i="1"/>
  <c r="C1029" i="1"/>
  <c r="D1028" i="1"/>
  <c r="C1028" i="1"/>
  <c r="D1027" i="1"/>
  <c r="C1027" i="1"/>
  <c r="D1026" i="1"/>
  <c r="C1026" i="1"/>
  <c r="D1025" i="1"/>
  <c r="C1025" i="1"/>
  <c r="D1024" i="1"/>
  <c r="C1024" i="1"/>
  <c r="C1023" i="1"/>
  <c r="D1022" i="1"/>
  <c r="C1022" i="1"/>
  <c r="D1021" i="1"/>
  <c r="C1021" i="1"/>
  <c r="D1020" i="1"/>
  <c r="C1020" i="1"/>
  <c r="D1019" i="1"/>
  <c r="C1019" i="1"/>
  <c r="D1018" i="1"/>
  <c r="C1018" i="1"/>
  <c r="D1017" i="1"/>
  <c r="C1017" i="1"/>
  <c r="D1016" i="1"/>
  <c r="C1016" i="1"/>
  <c r="D1015" i="1"/>
  <c r="C1015" i="1"/>
  <c r="D1014" i="1"/>
  <c r="C1014"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H894" i="1" s="1"/>
  <c r="C894" i="1"/>
  <c r="G893" i="1"/>
  <c r="D893" i="1"/>
  <c r="H893" i="1" s="1"/>
  <c r="C893" i="1"/>
  <c r="G892" i="1"/>
  <c r="D892" i="1"/>
  <c r="H892" i="1" s="1"/>
  <c r="C892" i="1"/>
  <c r="D891" i="1"/>
  <c r="C891" i="1"/>
  <c r="D890" i="1"/>
  <c r="H890" i="1" s="1"/>
  <c r="C890" i="1"/>
  <c r="G889" i="1"/>
  <c r="D889" i="1"/>
  <c r="H889" i="1" s="1"/>
  <c r="C889" i="1"/>
  <c r="G888" i="1"/>
  <c r="D888" i="1"/>
  <c r="H888" i="1" s="1"/>
  <c r="C888" i="1"/>
  <c r="D887" i="1"/>
  <c r="C887" i="1"/>
  <c r="D886" i="1"/>
  <c r="H886" i="1" s="1"/>
  <c r="C886" i="1"/>
  <c r="G885" i="1"/>
  <c r="D885" i="1"/>
  <c r="H885" i="1" s="1"/>
  <c r="C885" i="1"/>
  <c r="G884" i="1"/>
  <c r="D884" i="1"/>
  <c r="H884" i="1" s="1"/>
  <c r="C884" i="1"/>
  <c r="D883" i="1"/>
  <c r="C883" i="1"/>
  <c r="D882" i="1"/>
  <c r="H882" i="1" s="1"/>
  <c r="C882" i="1"/>
  <c r="G881" i="1"/>
  <c r="D881" i="1"/>
  <c r="H881" i="1" s="1"/>
  <c r="C881" i="1"/>
  <c r="G880" i="1"/>
  <c r="D880" i="1"/>
  <c r="H880" i="1" s="1"/>
  <c r="C880" i="1"/>
  <c r="D879" i="1"/>
  <c r="C879" i="1"/>
  <c r="D878" i="1"/>
  <c r="H878" i="1" s="1"/>
  <c r="C878" i="1"/>
  <c r="G877" i="1"/>
  <c r="D877" i="1"/>
  <c r="H877" i="1" s="1"/>
  <c r="C877" i="1"/>
  <c r="G876" i="1"/>
  <c r="D876" i="1"/>
  <c r="H876" i="1" s="1"/>
  <c r="C876" i="1"/>
  <c r="D875" i="1"/>
  <c r="C875" i="1"/>
  <c r="D874" i="1"/>
  <c r="H874" i="1" s="1"/>
  <c r="C874" i="1"/>
  <c r="G873" i="1"/>
  <c r="D873" i="1"/>
  <c r="H873" i="1" s="1"/>
  <c r="C873" i="1"/>
  <c r="G872" i="1"/>
  <c r="D872" i="1"/>
  <c r="H872" i="1" s="1"/>
  <c r="C872" i="1"/>
  <c r="D871" i="1"/>
  <c r="C871" i="1"/>
  <c r="D870" i="1"/>
  <c r="H870" i="1" s="1"/>
  <c r="C870" i="1"/>
  <c r="G869" i="1"/>
  <c r="D869" i="1"/>
  <c r="H869" i="1" s="1"/>
  <c r="C869" i="1"/>
  <c r="G868" i="1"/>
  <c r="D868" i="1"/>
  <c r="H868" i="1" s="1"/>
  <c r="C868" i="1"/>
  <c r="D867" i="1"/>
  <c r="C867" i="1"/>
  <c r="D866" i="1"/>
  <c r="H866" i="1" s="1"/>
  <c r="C866" i="1"/>
  <c r="G865" i="1"/>
  <c r="D865" i="1"/>
  <c r="H865" i="1" s="1"/>
  <c r="C865" i="1"/>
  <c r="G864" i="1"/>
  <c r="D864" i="1"/>
  <c r="H864" i="1" s="1"/>
  <c r="C864" i="1"/>
  <c r="D863" i="1"/>
  <c r="C863" i="1"/>
  <c r="D862" i="1"/>
  <c r="H862" i="1" s="1"/>
  <c r="C862" i="1"/>
  <c r="G861" i="1"/>
  <c r="D861" i="1"/>
  <c r="H861" i="1" s="1"/>
  <c r="C861" i="1"/>
  <c r="G860" i="1"/>
  <c r="D860" i="1"/>
  <c r="H860" i="1" s="1"/>
  <c r="C860" i="1"/>
  <c r="D859" i="1"/>
  <c r="C859" i="1"/>
  <c r="D858" i="1"/>
  <c r="H858" i="1" s="1"/>
  <c r="C858" i="1"/>
  <c r="G857" i="1"/>
  <c r="D857" i="1"/>
  <c r="H857" i="1" s="1"/>
  <c r="C857" i="1"/>
  <c r="G856" i="1"/>
  <c r="D856" i="1"/>
  <c r="H856" i="1" s="1"/>
  <c r="C856" i="1"/>
  <c r="D855" i="1"/>
  <c r="C855" i="1"/>
  <c r="D854" i="1"/>
  <c r="H854" i="1" s="1"/>
  <c r="C854" i="1"/>
  <c r="G853" i="1"/>
  <c r="D853" i="1"/>
  <c r="H853" i="1" s="1"/>
  <c r="C853" i="1"/>
  <c r="G852" i="1"/>
  <c r="D852" i="1"/>
  <c r="H852" i="1" s="1"/>
  <c r="C852" i="1"/>
  <c r="D851" i="1"/>
  <c r="C851" i="1"/>
  <c r="D850" i="1"/>
  <c r="H850" i="1" s="1"/>
  <c r="C850" i="1"/>
  <c r="G849" i="1"/>
  <c r="D849" i="1"/>
  <c r="H849" i="1" s="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D714" i="1"/>
  <c r="H714" i="1" s="1"/>
  <c r="C714" i="1"/>
  <c r="G713" i="1"/>
  <c r="D713" i="1"/>
  <c r="H713" i="1" s="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H671" i="1" s="1"/>
  <c r="C671" i="1"/>
  <c r="H670" i="1"/>
  <c r="D670" i="1"/>
  <c r="G670" i="1" s="1"/>
  <c r="C670" i="1"/>
  <c r="H669" i="1"/>
  <c r="D669" i="1"/>
  <c r="G669" i="1" s="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H647" i="1" s="1"/>
  <c r="C647" i="1"/>
  <c r="H646" i="1"/>
  <c r="G646" i="1"/>
  <c r="D646" i="1"/>
  <c r="C646" i="1"/>
  <c r="D645" i="1"/>
  <c r="H645" i="1" s="1"/>
  <c r="C645" i="1"/>
  <c r="H644" i="1"/>
  <c r="G644" i="1"/>
  <c r="D644" i="1"/>
  <c r="C644" i="1"/>
  <c r="H643" i="1"/>
  <c r="D643" i="1"/>
  <c r="G643" i="1" s="1"/>
  <c r="C643" i="1"/>
  <c r="D642" i="1"/>
  <c r="H642" i="1" s="1"/>
  <c r="C642" i="1"/>
  <c r="D641" i="1"/>
  <c r="H641" i="1" s="1"/>
  <c r="C641" i="1"/>
  <c r="C638" i="1"/>
  <c r="D632" i="1"/>
  <c r="G632" i="1" s="1"/>
  <c r="C632" i="1"/>
  <c r="D631" i="1"/>
  <c r="H631" i="1" s="1"/>
  <c r="C631" i="1"/>
  <c r="G628" i="1"/>
  <c r="D628" i="1"/>
  <c r="H628" i="1" s="1"/>
  <c r="C628" i="1"/>
  <c r="G627" i="1"/>
  <c r="D627" i="1"/>
  <c r="H627" i="1" s="1"/>
  <c r="C627" i="1"/>
  <c r="G626" i="1"/>
  <c r="D626" i="1"/>
  <c r="H626" i="1" s="1"/>
  <c r="C626" i="1"/>
  <c r="G625" i="1"/>
  <c r="D625" i="1"/>
  <c r="H625" i="1" s="1"/>
  <c r="C625" i="1"/>
  <c r="G624" i="1"/>
  <c r="D624" i="1"/>
  <c r="H624" i="1" s="1"/>
  <c r="C624" i="1"/>
  <c r="G623" i="1"/>
  <c r="D623" i="1"/>
  <c r="H623" i="1" s="1"/>
  <c r="C623" i="1"/>
  <c r="G622" i="1"/>
  <c r="D622" i="1"/>
  <c r="H622" i="1" s="1"/>
  <c r="C622" i="1"/>
  <c r="G621" i="1"/>
  <c r="D621" i="1"/>
  <c r="H621" i="1" s="1"/>
  <c r="C621" i="1"/>
  <c r="G620" i="1"/>
  <c r="D620" i="1"/>
  <c r="H620" i="1" s="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G521" i="1"/>
  <c r="D521" i="1"/>
  <c r="H521" i="1" s="1"/>
  <c r="C521" i="1"/>
  <c r="G520" i="1"/>
  <c r="D520" i="1"/>
  <c r="H520" i="1" s="1"/>
  <c r="C520" i="1"/>
  <c r="G519" i="1"/>
  <c r="D519" i="1"/>
  <c r="H519" i="1" s="1"/>
  <c r="C519" i="1"/>
  <c r="G518" i="1"/>
  <c r="D518" i="1"/>
  <c r="H518" i="1" s="1"/>
  <c r="C518" i="1"/>
  <c r="G517" i="1"/>
  <c r="D517" i="1"/>
  <c r="H517" i="1" s="1"/>
  <c r="C517" i="1"/>
  <c r="G516" i="1"/>
  <c r="D516" i="1"/>
  <c r="H516" i="1" s="1"/>
  <c r="C516" i="1"/>
  <c r="G515" i="1"/>
  <c r="D515" i="1"/>
  <c r="H515" i="1" s="1"/>
  <c r="C515" i="1"/>
  <c r="G514" i="1"/>
  <c r="D514" i="1"/>
  <c r="H514" i="1" s="1"/>
  <c r="C514" i="1"/>
  <c r="G513" i="1"/>
  <c r="D513" i="1"/>
  <c r="H513" i="1" s="1"/>
  <c r="C513" i="1"/>
  <c r="G512" i="1"/>
  <c r="D512" i="1"/>
  <c r="H512" i="1" s="1"/>
  <c r="C512" i="1"/>
  <c r="G511" i="1"/>
  <c r="D511" i="1"/>
  <c r="H511" i="1" s="1"/>
  <c r="C511" i="1"/>
  <c r="G510" i="1"/>
  <c r="D510" i="1"/>
  <c r="H510" i="1" s="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C413" i="1"/>
  <c r="C412" i="1"/>
  <c r="C411" i="1"/>
  <c r="D406" i="1"/>
  <c r="C406" i="1"/>
  <c r="D405" i="1"/>
  <c r="C405"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D370" i="1"/>
  <c r="H370" i="1" s="1"/>
  <c r="C370" i="1"/>
  <c r="H369" i="1"/>
  <c r="G369" i="1"/>
  <c r="D369" i="1"/>
  <c r="C369" i="1"/>
  <c r="H368" i="1"/>
  <c r="G368" i="1"/>
  <c r="D368" i="1"/>
  <c r="C368" i="1"/>
  <c r="H367" i="1"/>
  <c r="G367" i="1"/>
  <c r="D367" i="1"/>
  <c r="C367" i="1"/>
  <c r="H366" i="1"/>
  <c r="G366" i="1"/>
  <c r="D366" i="1"/>
  <c r="C366" i="1"/>
  <c r="H365" i="1"/>
  <c r="G365" i="1"/>
  <c r="D365" i="1"/>
  <c r="C365" i="1"/>
  <c r="C364" i="1"/>
  <c r="H363" i="1"/>
  <c r="G363" i="1"/>
  <c r="D363" i="1"/>
  <c r="C363" i="1"/>
  <c r="H362" i="1"/>
  <c r="G362" i="1"/>
  <c r="D362" i="1"/>
  <c r="C362" i="1"/>
  <c r="H361" i="1"/>
  <c r="G361" i="1"/>
  <c r="D361" i="1"/>
  <c r="C361" i="1"/>
  <c r="D360" i="1"/>
  <c r="H360" i="1" s="1"/>
  <c r="C360" i="1"/>
  <c r="D359" i="1"/>
  <c r="H359" i="1" s="1"/>
  <c r="C359" i="1"/>
  <c r="G357" i="1"/>
  <c r="D357" i="1"/>
  <c r="H357" i="1" s="1"/>
  <c r="C357" i="1"/>
  <c r="G356" i="1"/>
  <c r="D356" i="1"/>
  <c r="H356" i="1" s="1"/>
  <c r="C356" i="1"/>
  <c r="G355" i="1"/>
  <c r="D355" i="1"/>
  <c r="H355" i="1" s="1"/>
  <c r="C355"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D292" i="1"/>
  <c r="C292" i="1"/>
  <c r="D291" i="1"/>
  <c r="C291" i="1"/>
  <c r="D290" i="1"/>
  <c r="C290" i="1"/>
  <c r="D289" i="1"/>
  <c r="C289" i="1"/>
  <c r="D288" i="1"/>
  <c r="C288" i="1"/>
  <c r="G284" i="1"/>
  <c r="D284" i="1"/>
  <c r="H284" i="1" s="1"/>
  <c r="C284" i="1"/>
  <c r="D283" i="1"/>
  <c r="H283" i="1" s="1"/>
  <c r="C283" i="1"/>
  <c r="D282" i="1"/>
  <c r="H282" i="1" s="1"/>
  <c r="C282" i="1"/>
  <c r="D281" i="1"/>
  <c r="H281" i="1" s="1"/>
  <c r="C281" i="1"/>
  <c r="G280" i="1"/>
  <c r="D280" i="1"/>
  <c r="H280" i="1" s="1"/>
  <c r="C280" i="1"/>
  <c r="D279" i="1"/>
  <c r="H279" i="1" s="1"/>
  <c r="C279" i="1"/>
  <c r="D278" i="1"/>
  <c r="H278" i="1" s="1"/>
  <c r="C278" i="1"/>
  <c r="D277" i="1"/>
  <c r="H277" i="1" s="1"/>
  <c r="C277" i="1"/>
  <c r="G276" i="1"/>
  <c r="D276" i="1"/>
  <c r="H276" i="1" s="1"/>
  <c r="C276" i="1"/>
  <c r="D275" i="1"/>
  <c r="H275" i="1" s="1"/>
  <c r="C275" i="1"/>
  <c r="D274" i="1"/>
  <c r="H274" i="1" s="1"/>
  <c r="C274" i="1"/>
  <c r="D273" i="1"/>
  <c r="H273" i="1" s="1"/>
  <c r="C273" i="1"/>
  <c r="G272" i="1"/>
  <c r="D272" i="1"/>
  <c r="H272" i="1" s="1"/>
  <c r="C272" i="1"/>
  <c r="D271" i="1"/>
  <c r="H271" i="1" s="1"/>
  <c r="C271" i="1"/>
  <c r="D270" i="1"/>
  <c r="H270" i="1" s="1"/>
  <c r="C270" i="1"/>
  <c r="D269" i="1"/>
  <c r="H269" i="1" s="1"/>
  <c r="C269" i="1"/>
  <c r="G268" i="1"/>
  <c r="D268" i="1"/>
  <c r="H268" i="1" s="1"/>
  <c r="C268" i="1"/>
  <c r="D267" i="1"/>
  <c r="H267" i="1" s="1"/>
  <c r="C267" i="1"/>
  <c r="D266" i="1"/>
  <c r="H266" i="1" s="1"/>
  <c r="C266" i="1"/>
  <c r="D265" i="1"/>
  <c r="H265" i="1" s="1"/>
  <c r="C265" i="1"/>
  <c r="G264" i="1"/>
  <c r="D264" i="1"/>
  <c r="H264" i="1" s="1"/>
  <c r="C264" i="1"/>
  <c r="D263" i="1"/>
  <c r="H263" i="1" s="1"/>
  <c r="C263" i="1"/>
  <c r="D262" i="1"/>
  <c r="H262" i="1" s="1"/>
  <c r="C262" i="1"/>
  <c r="D261" i="1"/>
  <c r="H261" i="1" s="1"/>
  <c r="C261" i="1"/>
  <c r="C260" i="1"/>
  <c r="C259" i="1"/>
  <c r="D258" i="1"/>
  <c r="H258" i="1" s="1"/>
  <c r="C258" i="1"/>
  <c r="D257" i="1"/>
  <c r="H257" i="1" s="1"/>
  <c r="C257" i="1"/>
  <c r="G256" i="1"/>
  <c r="D256" i="1"/>
  <c r="H256" i="1" s="1"/>
  <c r="C256" i="1"/>
  <c r="C255" i="1"/>
  <c r="D254" i="1"/>
  <c r="H254" i="1" s="1"/>
  <c r="C254" i="1"/>
  <c r="D253" i="1"/>
  <c r="H253" i="1" s="1"/>
  <c r="C253" i="1"/>
  <c r="G252" i="1"/>
  <c r="D252" i="1"/>
  <c r="H252" i="1" s="1"/>
  <c r="C252" i="1"/>
  <c r="D251" i="1"/>
  <c r="H251" i="1" s="1"/>
  <c r="C251" i="1"/>
  <c r="D250" i="1"/>
  <c r="H250" i="1" s="1"/>
  <c r="C250" i="1"/>
  <c r="D249" i="1"/>
  <c r="H249" i="1" s="1"/>
  <c r="C249" i="1"/>
  <c r="C248" i="1"/>
  <c r="D247" i="1"/>
  <c r="H247" i="1" s="1"/>
  <c r="C247" i="1"/>
  <c r="D246" i="1"/>
  <c r="H246" i="1" s="1"/>
  <c r="C246" i="1"/>
  <c r="D245" i="1"/>
  <c r="H245" i="1" s="1"/>
  <c r="C245" i="1"/>
  <c r="G244" i="1"/>
  <c r="D244" i="1"/>
  <c r="H244" i="1" s="1"/>
  <c r="C244" i="1"/>
  <c r="D243" i="1"/>
  <c r="H243" i="1" s="1"/>
  <c r="C243" i="1"/>
  <c r="D242" i="1"/>
  <c r="H242" i="1" s="1"/>
  <c r="C242" i="1"/>
  <c r="D241" i="1"/>
  <c r="H241" i="1" s="1"/>
  <c r="C241" i="1"/>
  <c r="D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H209" i="1" s="1"/>
  <c r="C209" i="1"/>
  <c r="H208" i="1"/>
  <c r="G208" i="1"/>
  <c r="D208" i="1"/>
  <c r="C208" i="1"/>
  <c r="D207" i="1"/>
  <c r="G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H189" i="1"/>
  <c r="G189" i="1"/>
  <c r="D189" i="1"/>
  <c r="C189" i="1"/>
  <c r="D188" i="1"/>
  <c r="H188" i="1" s="1"/>
  <c r="C188" i="1"/>
  <c r="D187" i="1"/>
  <c r="G187" i="1" s="1"/>
  <c r="C187" i="1"/>
  <c r="H186" i="1"/>
  <c r="G186" i="1"/>
  <c r="D186" i="1"/>
  <c r="C186" i="1"/>
  <c r="H185" i="1"/>
  <c r="G185" i="1"/>
  <c r="D185" i="1"/>
  <c r="C185" i="1"/>
  <c r="C184" i="1"/>
  <c r="G183" i="1"/>
  <c r="D183" i="1"/>
  <c r="H183" i="1" s="1"/>
  <c r="C183" i="1"/>
  <c r="D182" i="1"/>
  <c r="G182" i="1" s="1"/>
  <c r="C182" i="1"/>
  <c r="D181" i="1"/>
  <c r="G181" i="1" s="1"/>
  <c r="C181" i="1"/>
  <c r="G180" i="1"/>
  <c r="D180" i="1"/>
  <c r="H180" i="1" s="1"/>
  <c r="C180" i="1"/>
  <c r="D179" i="1"/>
  <c r="G179" i="1" s="1"/>
  <c r="C179" i="1"/>
  <c r="H178" i="1"/>
  <c r="G178" i="1"/>
  <c r="D178" i="1"/>
  <c r="C178" i="1"/>
  <c r="G177" i="1"/>
  <c r="D177" i="1"/>
  <c r="H177" i="1" s="1"/>
  <c r="C177" i="1"/>
  <c r="H176" i="1"/>
  <c r="G176" i="1"/>
  <c r="D176" i="1"/>
  <c r="C176" i="1"/>
  <c r="G175" i="1"/>
  <c r="D175" i="1"/>
  <c r="H175" i="1" s="1"/>
  <c r="C175" i="1"/>
  <c r="D174" i="1"/>
  <c r="G174" i="1" s="1"/>
  <c r="C174" i="1"/>
  <c r="C173" i="1"/>
  <c r="D172" i="1"/>
  <c r="G172" i="1" s="1"/>
  <c r="C172" i="1"/>
  <c r="H171" i="1"/>
  <c r="G171" i="1"/>
  <c r="D171" i="1"/>
  <c r="C171" i="1"/>
  <c r="D170" i="1"/>
  <c r="H170" i="1" s="1"/>
  <c r="C170" i="1"/>
  <c r="D169" i="1"/>
  <c r="H169" i="1" s="1"/>
  <c r="C169" i="1"/>
  <c r="D168" i="1"/>
  <c r="G168" i="1" s="1"/>
  <c r="C168" i="1"/>
  <c r="H167" i="1"/>
  <c r="G167" i="1"/>
  <c r="D167" i="1"/>
  <c r="C167" i="1"/>
  <c r="D166" i="1"/>
  <c r="H166" i="1" s="1"/>
  <c r="C166" i="1"/>
  <c r="D165" i="1"/>
  <c r="H165" i="1" s="1"/>
  <c r="C165" i="1"/>
  <c r="D164" i="1"/>
  <c r="H164" i="1" s="1"/>
  <c r="C164" i="1"/>
  <c r="D163" i="1"/>
  <c r="G163" i="1" s="1"/>
  <c r="C163" i="1"/>
  <c r="D162" i="1"/>
  <c r="H162" i="1" s="1"/>
  <c r="C162" i="1"/>
  <c r="D161" i="1"/>
  <c r="H161" i="1" s="1"/>
  <c r="C161" i="1"/>
  <c r="C160" i="1"/>
  <c r="D158" i="1"/>
  <c r="H158" i="1" s="1"/>
  <c r="C158" i="1"/>
  <c r="D157" i="1"/>
  <c r="H157" i="1" s="1"/>
  <c r="C157" i="1"/>
  <c r="G156" i="1"/>
  <c r="D156" i="1"/>
  <c r="H156" i="1" s="1"/>
  <c r="C156" i="1"/>
  <c r="D155" i="1"/>
  <c r="H155" i="1" s="1"/>
  <c r="C155" i="1"/>
  <c r="D154" i="1"/>
  <c r="H154" i="1" s="1"/>
  <c r="C154" i="1"/>
  <c r="D153" i="1"/>
  <c r="H153" i="1" s="1"/>
  <c r="C153" i="1"/>
  <c r="G152" i="1"/>
  <c r="D152" i="1"/>
  <c r="H152" i="1" s="1"/>
  <c r="C152" i="1"/>
  <c r="D151" i="1"/>
  <c r="H151" i="1" s="1"/>
  <c r="C151" i="1"/>
  <c r="D150" i="1"/>
  <c r="H150" i="1" s="1"/>
  <c r="C150" i="1"/>
  <c r="D149" i="1"/>
  <c r="H149" i="1" s="1"/>
  <c r="C149" i="1"/>
  <c r="C148" i="1"/>
  <c r="D146" i="1"/>
  <c r="G146" i="1" s="1"/>
  <c r="C146" i="1"/>
  <c r="H145" i="1"/>
  <c r="D145" i="1"/>
  <c r="G145" i="1" s="1"/>
  <c r="C145" i="1"/>
  <c r="D144" i="1"/>
  <c r="G144" i="1" s="1"/>
  <c r="C144" i="1"/>
  <c r="D143" i="1"/>
  <c r="G143" i="1" s="1"/>
  <c r="C143" i="1"/>
  <c r="D142" i="1"/>
  <c r="G142" i="1" s="1"/>
  <c r="C142" i="1"/>
  <c r="H141" i="1"/>
  <c r="D141" i="1"/>
  <c r="G141" i="1" s="1"/>
  <c r="C141" i="1"/>
  <c r="D140" i="1"/>
  <c r="G140" i="1" s="1"/>
  <c r="C140" i="1"/>
  <c r="D139" i="1"/>
  <c r="G139" i="1" s="1"/>
  <c r="C139" i="1"/>
  <c r="D138" i="1"/>
  <c r="G138" i="1" s="1"/>
  <c r="C138" i="1"/>
  <c r="H137" i="1"/>
  <c r="D137" i="1"/>
  <c r="G137" i="1" s="1"/>
  <c r="C137" i="1"/>
  <c r="D136" i="1"/>
  <c r="G136" i="1" s="1"/>
  <c r="C136" i="1"/>
  <c r="D135" i="1"/>
  <c r="G135" i="1" s="1"/>
  <c r="C135" i="1"/>
  <c r="D134" i="1"/>
  <c r="G134" i="1" s="1"/>
  <c r="C134" i="1"/>
  <c r="H133" i="1"/>
  <c r="D133" i="1"/>
  <c r="G133" i="1" s="1"/>
  <c r="C133" i="1"/>
  <c r="D132" i="1"/>
  <c r="H132" i="1" s="1"/>
  <c r="C132" i="1"/>
  <c r="D131" i="1"/>
  <c r="C131" i="1"/>
  <c r="C130" i="1"/>
  <c r="D129" i="1"/>
  <c r="D128" i="1"/>
  <c r="H128" i="1" s="1"/>
  <c r="C128" i="1"/>
  <c r="D127" i="1"/>
  <c r="C127" i="1"/>
  <c r="G127" i="1" s="1"/>
  <c r="D126" i="1"/>
  <c r="C126" i="1"/>
  <c r="G126" i="1" s="1"/>
  <c r="D125" i="1"/>
  <c r="H125" i="1" s="1"/>
  <c r="C125" i="1"/>
  <c r="C124" i="1"/>
  <c r="D123" i="1"/>
  <c r="C123" i="1"/>
  <c r="G123" i="1" s="1"/>
  <c r="D122" i="1"/>
  <c r="C122" i="1"/>
  <c r="G122" i="1" s="1"/>
  <c r="C121" i="1"/>
  <c r="C120" i="1"/>
  <c r="D119" i="1"/>
  <c r="C119" i="1"/>
  <c r="G119" i="1" s="1"/>
  <c r="D118" i="1"/>
  <c r="C118" i="1"/>
  <c r="G118" i="1" s="1"/>
  <c r="H117" i="1"/>
  <c r="D117" i="1"/>
  <c r="C117" i="1"/>
  <c r="G117" i="1" s="1"/>
  <c r="D116" i="1"/>
  <c r="H116" i="1" s="1"/>
  <c r="C116" i="1"/>
  <c r="D115" i="1"/>
  <c r="C115" i="1"/>
  <c r="G115" i="1" s="1"/>
  <c r="D114" i="1"/>
  <c r="C114" i="1"/>
  <c r="G114" i="1" s="1"/>
  <c r="D113" i="1"/>
  <c r="H113" i="1" s="1"/>
  <c r="C113" i="1"/>
  <c r="G113" i="1" s="1"/>
  <c r="D112" i="1"/>
  <c r="H112" i="1" s="1"/>
  <c r="C112" i="1"/>
  <c r="D111" i="1"/>
  <c r="C111" i="1"/>
  <c r="G111" i="1" s="1"/>
  <c r="D110" i="1"/>
  <c r="C110" i="1"/>
  <c r="G110" i="1" s="1"/>
  <c r="H109" i="1"/>
  <c r="D109" i="1"/>
  <c r="C109" i="1"/>
  <c r="G109" i="1" s="1"/>
  <c r="C108" i="1"/>
  <c r="D107" i="1"/>
  <c r="C107" i="1"/>
  <c r="G107" i="1" s="1"/>
  <c r="D106" i="1"/>
  <c r="C106" i="1"/>
  <c r="G106" i="1" s="1"/>
  <c r="H105" i="1"/>
  <c r="D105" i="1"/>
  <c r="C105" i="1"/>
  <c r="G105" i="1" s="1"/>
  <c r="D104" i="1"/>
  <c r="H104" i="1" s="1"/>
  <c r="C104" i="1"/>
  <c r="D103" i="1"/>
  <c r="C103" i="1"/>
  <c r="G103" i="1" s="1"/>
  <c r="H101" i="1"/>
  <c r="D101" i="1"/>
  <c r="C101" i="1"/>
  <c r="G101" i="1" s="1"/>
  <c r="D100" i="1"/>
  <c r="H100" i="1" s="1"/>
  <c r="C100" i="1"/>
  <c r="D99" i="1"/>
  <c r="C99" i="1"/>
  <c r="G99" i="1" s="1"/>
  <c r="D98" i="1"/>
  <c r="C98" i="1"/>
  <c r="G98" i="1" s="1"/>
  <c r="H97" i="1"/>
  <c r="D97" i="1"/>
  <c r="C97" i="1"/>
  <c r="G97" i="1" s="1"/>
  <c r="D96" i="1"/>
  <c r="H96" i="1" s="1"/>
  <c r="C96" i="1"/>
  <c r="D95" i="1"/>
  <c r="C95" i="1"/>
  <c r="G95" i="1" s="1"/>
  <c r="D94" i="1"/>
  <c r="C94" i="1"/>
  <c r="G94" i="1" s="1"/>
  <c r="H93" i="1"/>
  <c r="D93" i="1"/>
  <c r="C93" i="1"/>
  <c r="G93" i="1" s="1"/>
  <c r="D92" i="1"/>
  <c r="H92" i="1" s="1"/>
  <c r="C92" i="1"/>
  <c r="D91" i="1"/>
  <c r="C91" i="1"/>
  <c r="G91" i="1" s="1"/>
  <c r="D90" i="1"/>
  <c r="C90" i="1"/>
  <c r="G90" i="1" s="1"/>
  <c r="H89" i="1"/>
  <c r="D89" i="1"/>
  <c r="C89" i="1"/>
  <c r="G89" i="1" s="1"/>
  <c r="D88" i="1"/>
  <c r="H88" i="1" s="1"/>
  <c r="C88" i="1"/>
  <c r="D87" i="1"/>
  <c r="C87" i="1"/>
  <c r="G87" i="1" s="1"/>
  <c r="D86" i="1"/>
  <c r="C86" i="1"/>
  <c r="G86" i="1" s="1"/>
  <c r="H85" i="1"/>
  <c r="D85" i="1"/>
  <c r="C85" i="1"/>
  <c r="G85" i="1" s="1"/>
  <c r="D84" i="1"/>
  <c r="H84" i="1" s="1"/>
  <c r="C84" i="1"/>
  <c r="D83" i="1"/>
  <c r="C83" i="1"/>
  <c r="G83" i="1" s="1"/>
  <c r="D82" i="1"/>
  <c r="C82" i="1"/>
  <c r="G82" i="1" s="1"/>
  <c r="D81" i="1"/>
  <c r="H81" i="1" s="1"/>
  <c r="C81" i="1"/>
  <c r="G81" i="1" s="1"/>
  <c r="D80" i="1"/>
  <c r="H80" i="1" s="1"/>
  <c r="C80" i="1"/>
  <c r="C79" i="1"/>
  <c r="C78" i="1"/>
  <c r="H77" i="1"/>
  <c r="D77" i="1"/>
  <c r="C77" i="1"/>
  <c r="G77" i="1" s="1"/>
  <c r="D76" i="1"/>
  <c r="H76" i="1" s="1"/>
  <c r="C76" i="1"/>
  <c r="D75" i="1"/>
  <c r="C75" i="1"/>
  <c r="G75" i="1" s="1"/>
  <c r="D74" i="1"/>
  <c r="C74" i="1"/>
  <c r="G74" i="1" s="1"/>
  <c r="H73" i="1"/>
  <c r="D73" i="1"/>
  <c r="C73" i="1"/>
  <c r="G73" i="1" s="1"/>
  <c r="D72" i="1"/>
  <c r="H72" i="1" s="1"/>
  <c r="C72" i="1"/>
  <c r="D71" i="1"/>
  <c r="C71" i="1"/>
  <c r="G71" i="1" s="1"/>
  <c r="D70" i="1"/>
  <c r="C70" i="1"/>
  <c r="G70" i="1" s="1"/>
  <c r="H69" i="1"/>
  <c r="D69" i="1"/>
  <c r="C69" i="1"/>
  <c r="G69" i="1" s="1"/>
  <c r="D68" i="1"/>
  <c r="H68" i="1" s="1"/>
  <c r="C68" i="1"/>
  <c r="D67" i="1"/>
  <c r="C67" i="1"/>
  <c r="G67" i="1" s="1"/>
  <c r="D66" i="1"/>
  <c r="C66" i="1"/>
  <c r="G66" i="1" s="1"/>
  <c r="H65" i="1"/>
  <c r="D65" i="1"/>
  <c r="C65" i="1"/>
  <c r="G65" i="1" s="1"/>
  <c r="D64" i="1"/>
  <c r="H64" i="1" s="1"/>
  <c r="C64" i="1"/>
  <c r="D63" i="1"/>
  <c r="C63" i="1"/>
  <c r="G63" i="1" s="1"/>
  <c r="D62" i="1"/>
  <c r="C62" i="1"/>
  <c r="G62" i="1" s="1"/>
  <c r="H61" i="1"/>
  <c r="D61" i="1"/>
  <c r="C61" i="1"/>
  <c r="G61" i="1" s="1"/>
  <c r="D60" i="1"/>
  <c r="H60" i="1" s="1"/>
  <c r="C60" i="1"/>
  <c r="D59" i="1"/>
  <c r="C59" i="1"/>
  <c r="G59" i="1" s="1"/>
  <c r="D58" i="1"/>
  <c r="C58" i="1"/>
  <c r="G58" i="1" s="1"/>
  <c r="H57" i="1"/>
  <c r="D57" i="1"/>
  <c r="C57" i="1"/>
  <c r="G57" i="1" s="1"/>
  <c r="D56" i="1"/>
  <c r="H56" i="1" s="1"/>
  <c r="C56" i="1"/>
  <c r="D55" i="1"/>
  <c r="C55" i="1"/>
  <c r="G55" i="1" s="1"/>
  <c r="D54" i="1"/>
  <c r="C54" i="1"/>
  <c r="G54" i="1" s="1"/>
  <c r="H53" i="1"/>
  <c r="D53" i="1"/>
  <c r="C53" i="1"/>
  <c r="G53" i="1" s="1"/>
  <c r="D52" i="1"/>
  <c r="H52" i="1" s="1"/>
  <c r="C52" i="1"/>
  <c r="D51" i="1"/>
  <c r="C51" i="1"/>
  <c r="G51" i="1" s="1"/>
  <c r="D50" i="1"/>
  <c r="C50" i="1"/>
  <c r="G50" i="1" s="1"/>
  <c r="H49" i="1"/>
  <c r="D49" i="1"/>
  <c r="C49" i="1"/>
  <c r="G49" i="1" s="1"/>
  <c r="D48" i="1"/>
  <c r="H48" i="1" s="1"/>
  <c r="C48" i="1"/>
  <c r="D47" i="1"/>
  <c r="C47" i="1"/>
  <c r="G47" i="1" s="1"/>
  <c r="H45" i="1"/>
  <c r="D45" i="1"/>
  <c r="C45" i="1"/>
  <c r="G45" i="1" s="1"/>
  <c r="D44" i="1"/>
  <c r="H44" i="1" s="1"/>
  <c r="C44" i="1"/>
  <c r="D43" i="1"/>
  <c r="C43" i="1"/>
  <c r="G43" i="1" s="1"/>
  <c r="D42" i="1"/>
  <c r="C42" i="1"/>
  <c r="G42" i="1" s="1"/>
  <c r="H41" i="1"/>
  <c r="D41" i="1"/>
  <c r="C41" i="1"/>
  <c r="G41" i="1" s="1"/>
  <c r="D40" i="1"/>
  <c r="D39" i="1"/>
  <c r="H39" i="1" s="1"/>
  <c r="C39" i="1"/>
  <c r="D38" i="1"/>
  <c r="G38" i="1" s="1"/>
  <c r="C38" i="1"/>
  <c r="D37" i="1"/>
  <c r="H37" i="1" s="1"/>
  <c r="C37" i="1"/>
  <c r="D36" i="1"/>
  <c r="H36" i="1" s="1"/>
  <c r="C36" i="1"/>
  <c r="D35" i="1"/>
  <c r="G35" i="1" s="1"/>
  <c r="C35" i="1"/>
  <c r="D34" i="1"/>
  <c r="H34" i="1" s="1"/>
  <c r="C34" i="1"/>
  <c r="D33" i="1"/>
  <c r="H33" i="1" s="1"/>
  <c r="C33" i="1"/>
  <c r="D32" i="1"/>
  <c r="H32" i="1" s="1"/>
  <c r="C32" i="1"/>
  <c r="D31" i="1"/>
  <c r="H31" i="1" s="1"/>
  <c r="C31" i="1"/>
  <c r="D30" i="1"/>
  <c r="G30" i="1" s="1"/>
  <c r="C30" i="1"/>
  <c r="D29" i="1"/>
  <c r="H29" i="1" s="1"/>
  <c r="C29" i="1"/>
  <c r="D28" i="1"/>
  <c r="G28" i="1" s="1"/>
  <c r="C28" i="1"/>
  <c r="D27" i="1"/>
  <c r="H27" i="1" s="1"/>
  <c r="C27" i="1"/>
  <c r="D26" i="1"/>
  <c r="H26" i="1" s="1"/>
  <c r="C26" i="1"/>
  <c r="D25" i="1"/>
  <c r="H25" i="1" s="1"/>
  <c r="C25" i="1"/>
  <c r="D24" i="1"/>
  <c r="H24" i="1" s="1"/>
  <c r="C24" i="1"/>
  <c r="D23" i="1"/>
  <c r="G23" i="1" s="1"/>
  <c r="C23" i="1"/>
  <c r="D22" i="1"/>
  <c r="H22" i="1" s="1"/>
  <c r="C22" i="1"/>
  <c r="D21" i="1"/>
  <c r="G21" i="1" s="1"/>
  <c r="C21" i="1"/>
  <c r="D20" i="1"/>
  <c r="G20" i="1" s="1"/>
  <c r="C20" i="1"/>
  <c r="D19" i="1"/>
  <c r="H19" i="1" s="1"/>
  <c r="C19" i="1"/>
  <c r="D18" i="1"/>
  <c r="H18" i="1" s="1"/>
  <c r="C18" i="1"/>
  <c r="D17" i="1"/>
  <c r="G17" i="1" s="1"/>
  <c r="C17" i="1"/>
  <c r="D16" i="1"/>
  <c r="H16" i="1" s="1"/>
  <c r="C16" i="1"/>
  <c r="D15" i="1"/>
  <c r="H15" i="1" s="1"/>
  <c r="C15" i="1"/>
  <c r="D14" i="1"/>
  <c r="G14" i="1" s="1"/>
  <c r="C14" i="1"/>
  <c r="D13" i="1"/>
  <c r="H13" i="1" s="1"/>
  <c r="C13" i="1"/>
  <c r="D12" i="1"/>
  <c r="H12" i="1" s="1"/>
  <c r="C12" i="1"/>
  <c r="D11" i="1"/>
  <c r="H11" i="1" s="1"/>
  <c r="C11" i="1"/>
  <c r="D10" i="1"/>
  <c r="G10" i="1" s="1"/>
  <c r="C10" i="1"/>
  <c r="D9" i="1"/>
  <c r="G9" i="1" s="1"/>
  <c r="C9" i="1"/>
  <c r="D8" i="1"/>
  <c r="H8" i="1" s="1"/>
  <c r="C8" i="1"/>
  <c r="D7" i="1"/>
  <c r="G7" i="1" s="1"/>
  <c r="C7" i="1"/>
  <c r="D6" i="1"/>
  <c r="H6" i="1" s="1"/>
  <c r="C6" i="1"/>
  <c r="D5" i="1"/>
  <c r="H5" i="1" s="1"/>
  <c r="C5" i="1"/>
  <c r="D4" i="1"/>
  <c r="H4" i="1" s="1"/>
  <c r="C4" i="1"/>
  <c r="E296" i="9" l="1"/>
  <c r="B296" i="9" s="1"/>
  <c r="E288" i="9"/>
  <c r="B288" i="9" s="1"/>
  <c r="E298" i="9"/>
  <c r="B298" i="9" s="1"/>
  <c r="H649" i="1"/>
  <c r="E32" i="9"/>
  <c r="C1453" i="1"/>
  <c r="H1453" i="1" s="1"/>
  <c r="D5" i="7"/>
  <c r="H29" i="3" s="1"/>
  <c r="H30" i="3"/>
  <c r="G1420" i="1"/>
  <c r="C1576" i="1"/>
  <c r="G1576" i="1" s="1"/>
  <c r="H1578" i="1"/>
  <c r="C1483" i="1"/>
  <c r="G1507" i="1"/>
  <c r="G1503" i="1"/>
  <c r="G1501" i="1"/>
  <c r="H1501" i="1"/>
  <c r="D24" i="8"/>
  <c r="C1499" i="1" s="1"/>
  <c r="G1491" i="1"/>
  <c r="H1489" i="1"/>
  <c r="G1484" i="1"/>
  <c r="F217" i="9"/>
  <c r="B217" i="9" s="1"/>
  <c r="E294" i="9"/>
  <c r="B294" i="9" s="1"/>
  <c r="E287" i="9"/>
  <c r="B287" i="9" s="1"/>
  <c r="G1240" i="1"/>
  <c r="G1278" i="1"/>
  <c r="G1264" i="1"/>
  <c r="E286" i="9"/>
  <c r="B286" i="9" s="1"/>
  <c r="H632" i="1"/>
  <c r="G631" i="1"/>
  <c r="F418" i="4"/>
  <c r="G1232" i="1"/>
  <c r="H1222" i="1"/>
  <c r="G1222" i="1"/>
  <c r="E237" i="5"/>
  <c r="I23" i="3" s="1"/>
  <c r="D1223" i="1"/>
  <c r="D1215" i="1"/>
  <c r="G1165" i="1"/>
  <c r="E293" i="9"/>
  <c r="B293" i="9" s="1"/>
  <c r="G1163" i="1"/>
  <c r="H1157" i="1"/>
  <c r="G1157" i="1"/>
  <c r="G1160" i="1"/>
  <c r="G1156" i="1"/>
  <c r="G1155" i="1"/>
  <c r="F146" i="5"/>
  <c r="D1048" i="1"/>
  <c r="G1048" i="1" s="1"/>
  <c r="D1046" i="1"/>
  <c r="H1033" i="1"/>
  <c r="G1032" i="1"/>
  <c r="D1023" i="1"/>
  <c r="H1023" i="1" s="1"/>
  <c r="F35" i="5"/>
  <c r="F19" i="5"/>
  <c r="H821" i="1"/>
  <c r="G715" i="1"/>
  <c r="G714" i="1"/>
  <c r="F219" i="9"/>
  <c r="B219" i="9" s="1"/>
  <c r="G671" i="1"/>
  <c r="E275" i="9"/>
  <c r="B275" i="9" s="1"/>
  <c r="G647" i="1"/>
  <c r="G642" i="1"/>
  <c r="G645" i="1"/>
  <c r="G641" i="1"/>
  <c r="G379" i="1"/>
  <c r="H378" i="1"/>
  <c r="F383" i="4"/>
  <c r="G371" i="1"/>
  <c r="H364" i="1"/>
  <c r="G364" i="1"/>
  <c r="G370" i="1"/>
  <c r="G359" i="1"/>
  <c r="G360" i="1"/>
  <c r="E643" i="4"/>
  <c r="D637" i="1" s="1"/>
  <c r="E644" i="4"/>
  <c r="D638" i="1" s="1"/>
  <c r="H638" i="1" s="1"/>
  <c r="D411" i="1"/>
  <c r="G411" i="1" s="1"/>
  <c r="F416" i="4"/>
  <c r="D260" i="1"/>
  <c r="H260" i="1" s="1"/>
  <c r="E263" i="4"/>
  <c r="D259" i="1" s="1"/>
  <c r="H259" i="1" s="1"/>
  <c r="F252" i="4"/>
  <c r="D248" i="1"/>
  <c r="F259" i="4"/>
  <c r="D255" i="1"/>
  <c r="H255" i="1" s="1"/>
  <c r="G209" i="1"/>
  <c r="G206" i="1"/>
  <c r="H207" i="1"/>
  <c r="G191" i="1"/>
  <c r="G188" i="1"/>
  <c r="G184" i="1"/>
  <c r="H187" i="1"/>
  <c r="F188" i="4"/>
  <c r="H182" i="1"/>
  <c r="H181" i="1"/>
  <c r="E44" i="9"/>
  <c r="F220" i="9"/>
  <c r="H179" i="1"/>
  <c r="D173" i="1"/>
  <c r="H173" i="1" s="1"/>
  <c r="H174" i="1"/>
  <c r="H172" i="1"/>
  <c r="G170" i="1"/>
  <c r="G169" i="1"/>
  <c r="H168" i="1"/>
  <c r="G165" i="1"/>
  <c r="G166" i="1"/>
  <c r="G164" i="1"/>
  <c r="H163" i="1"/>
  <c r="G162" i="1"/>
  <c r="G161" i="1"/>
  <c r="H160" i="1"/>
  <c r="E163" i="4"/>
  <c r="D159" i="1" s="1"/>
  <c r="F159" i="4"/>
  <c r="D130" i="1"/>
  <c r="G130" i="1" s="1"/>
  <c r="G131" i="1"/>
  <c r="E124" i="4"/>
  <c r="D120" i="1" s="1"/>
  <c r="H120" i="1" s="1"/>
  <c r="G125" i="1"/>
  <c r="G121" i="1"/>
  <c r="D121" i="1"/>
  <c r="H121" i="1" s="1"/>
  <c r="F124" i="4"/>
  <c r="E106" i="4"/>
  <c r="D102" i="1" s="1"/>
  <c r="G79" i="1"/>
  <c r="E301" i="9"/>
  <c r="B301" i="9" s="1"/>
  <c r="E303" i="9"/>
  <c r="B303" i="9" s="1"/>
  <c r="H224" i="1"/>
  <c r="G224" i="1"/>
  <c r="H228" i="1"/>
  <c r="G228" i="1"/>
  <c r="H232" i="1"/>
  <c r="G232" i="1"/>
  <c r="H238" i="1"/>
  <c r="G238" i="1"/>
  <c r="H291" i="1"/>
  <c r="G291" i="1"/>
  <c r="H412" i="1"/>
  <c r="G412" i="1"/>
  <c r="H480" i="1"/>
  <c r="G480" i="1"/>
  <c r="H482" i="1"/>
  <c r="G482" i="1"/>
  <c r="H488" i="1"/>
  <c r="G488" i="1"/>
  <c r="H492" i="1"/>
  <c r="G492" i="1"/>
  <c r="H496" i="1"/>
  <c r="G496" i="1"/>
  <c r="H500" i="1"/>
  <c r="G500" i="1"/>
  <c r="H506" i="1"/>
  <c r="G506" i="1"/>
  <c r="H867" i="1"/>
  <c r="G867" i="1"/>
  <c r="H883" i="1"/>
  <c r="G883" i="1"/>
  <c r="G4" i="1"/>
  <c r="G5" i="1"/>
  <c r="G8" i="1"/>
  <c r="G11" i="1"/>
  <c r="G12" i="1"/>
  <c r="G15" i="1"/>
  <c r="G18" i="1"/>
  <c r="G19" i="1"/>
  <c r="G22" i="1"/>
  <c r="G25" i="1"/>
  <c r="G26" i="1"/>
  <c r="G29" i="1"/>
  <c r="G31" i="1"/>
  <c r="G33" i="1"/>
  <c r="G36" i="1"/>
  <c r="G37" i="1"/>
  <c r="G39" i="1"/>
  <c r="H144" i="1"/>
  <c r="G151" i="1"/>
  <c r="G155" i="1"/>
  <c r="G263" i="1"/>
  <c r="G267" i="1"/>
  <c r="G275" i="1"/>
  <c r="G279" i="1"/>
  <c r="G283" i="1"/>
  <c r="H406" i="1"/>
  <c r="G406" i="1"/>
  <c r="H589" i="1"/>
  <c r="G589" i="1"/>
  <c r="H595" i="1"/>
  <c r="G595" i="1"/>
  <c r="H597" i="1"/>
  <c r="G597" i="1"/>
  <c r="H603" i="1"/>
  <c r="G603" i="1"/>
  <c r="H607" i="1"/>
  <c r="G607" i="1"/>
  <c r="H611" i="1"/>
  <c r="G611" i="1"/>
  <c r="H615" i="1"/>
  <c r="G615" i="1"/>
  <c r="H617" i="1"/>
  <c r="G617" i="1"/>
  <c r="H7" i="1"/>
  <c r="H9" i="1"/>
  <c r="H10" i="1"/>
  <c r="H14" i="1"/>
  <c r="H17" i="1"/>
  <c r="H20" i="1"/>
  <c r="H21" i="1"/>
  <c r="H23" i="1"/>
  <c r="H28" i="1"/>
  <c r="H30" i="1"/>
  <c r="H35" i="1"/>
  <c r="H38" i="1"/>
  <c r="H51" i="1"/>
  <c r="H67" i="1"/>
  <c r="H87" i="1"/>
  <c r="H95" i="1"/>
  <c r="H103" i="1"/>
  <c r="H107" i="1"/>
  <c r="H131" i="1"/>
  <c r="H135" i="1"/>
  <c r="G150" i="1"/>
  <c r="H221" i="1"/>
  <c r="G221" i="1"/>
  <c r="H225" i="1"/>
  <c r="G225" i="1"/>
  <c r="H227" i="1"/>
  <c r="G227" i="1"/>
  <c r="H231" i="1"/>
  <c r="G231" i="1"/>
  <c r="H235" i="1"/>
  <c r="G235" i="1"/>
  <c r="G242" i="1"/>
  <c r="G246" i="1"/>
  <c r="G258" i="1"/>
  <c r="G270" i="1"/>
  <c r="H288" i="1"/>
  <c r="G288" i="1"/>
  <c r="H292" i="1"/>
  <c r="G292" i="1"/>
  <c r="H42" i="1"/>
  <c r="G44" i="1"/>
  <c r="G48" i="1"/>
  <c r="H50" i="1"/>
  <c r="G52" i="1"/>
  <c r="H54" i="1"/>
  <c r="G56" i="1"/>
  <c r="H58" i="1"/>
  <c r="G60" i="1"/>
  <c r="H62" i="1"/>
  <c r="G64" i="1"/>
  <c r="H66" i="1"/>
  <c r="G68" i="1"/>
  <c r="H70" i="1"/>
  <c r="G72" i="1"/>
  <c r="H74" i="1"/>
  <c r="G76" i="1"/>
  <c r="G80" i="1"/>
  <c r="H82" i="1"/>
  <c r="G84" i="1"/>
  <c r="H86" i="1"/>
  <c r="G88" i="1"/>
  <c r="H90" i="1"/>
  <c r="G92" i="1"/>
  <c r="H94" i="1"/>
  <c r="G96" i="1"/>
  <c r="H98" i="1"/>
  <c r="G100" i="1"/>
  <c r="G104" i="1"/>
  <c r="H106" i="1"/>
  <c r="G108" i="1"/>
  <c r="H110" i="1"/>
  <c r="G112" i="1"/>
  <c r="H114" i="1"/>
  <c r="G116" i="1"/>
  <c r="H118" i="1"/>
  <c r="G120" i="1"/>
  <c r="H122" i="1"/>
  <c r="G124" i="1"/>
  <c r="H126" i="1"/>
  <c r="G128" i="1"/>
  <c r="G132" i="1"/>
  <c r="H134" i="1"/>
  <c r="H138" i="1"/>
  <c r="H142" i="1"/>
  <c r="H146" i="1"/>
  <c r="G149" i="1"/>
  <c r="G153" i="1"/>
  <c r="G157" i="1"/>
  <c r="G241" i="1"/>
  <c r="G245" i="1"/>
  <c r="G249" i="1"/>
  <c r="G253" i="1"/>
  <c r="G257" i="1"/>
  <c r="G261" i="1"/>
  <c r="G265" i="1"/>
  <c r="G269" i="1"/>
  <c r="G273" i="1"/>
  <c r="G277" i="1"/>
  <c r="G281" i="1"/>
  <c r="H405" i="1"/>
  <c r="G405"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226" i="1"/>
  <c r="G226" i="1"/>
  <c r="H236" i="1"/>
  <c r="G236" i="1"/>
  <c r="H289" i="1"/>
  <c r="G289" i="1"/>
  <c r="H486" i="1"/>
  <c r="G486" i="1"/>
  <c r="H494" i="1"/>
  <c r="G494" i="1"/>
  <c r="H502" i="1"/>
  <c r="G502" i="1"/>
  <c r="H859" i="1"/>
  <c r="G859" i="1"/>
  <c r="H891" i="1"/>
  <c r="G891" i="1"/>
  <c r="G6" i="1"/>
  <c r="G13" i="1"/>
  <c r="G16" i="1"/>
  <c r="G27" i="1"/>
  <c r="G271" i="1"/>
  <c r="H404" i="1"/>
  <c r="G404" i="1"/>
  <c r="H591" i="1"/>
  <c r="G591" i="1"/>
  <c r="H599" i="1"/>
  <c r="G599" i="1"/>
  <c r="H605" i="1"/>
  <c r="G605" i="1"/>
  <c r="H613" i="1"/>
  <c r="G613" i="1"/>
  <c r="G1082" i="1"/>
  <c r="H1082" i="1"/>
  <c r="H1109" i="1"/>
  <c r="G1109" i="1"/>
  <c r="H1111" i="1"/>
  <c r="G1111" i="1"/>
  <c r="H1117" i="1"/>
  <c r="G1117" i="1"/>
  <c r="H222" i="1"/>
  <c r="G222" i="1"/>
  <c r="H230" i="1"/>
  <c r="G230" i="1"/>
  <c r="H234" i="1"/>
  <c r="G234" i="1"/>
  <c r="H484" i="1"/>
  <c r="G484" i="1"/>
  <c r="H490" i="1"/>
  <c r="G490" i="1"/>
  <c r="H498" i="1"/>
  <c r="G498" i="1"/>
  <c r="H504" i="1"/>
  <c r="G504" i="1"/>
  <c r="H508" i="1"/>
  <c r="G508" i="1"/>
  <c r="H851" i="1"/>
  <c r="G851" i="1"/>
  <c r="H875" i="1"/>
  <c r="G875" i="1"/>
  <c r="G24" i="1"/>
  <c r="G32" i="1"/>
  <c r="G34" i="1"/>
  <c r="H136" i="1"/>
  <c r="H140" i="1"/>
  <c r="G243" i="1"/>
  <c r="G247" i="1"/>
  <c r="G251" i="1"/>
  <c r="H593" i="1"/>
  <c r="G593" i="1"/>
  <c r="H601" i="1"/>
  <c r="G601" i="1"/>
  <c r="H609" i="1"/>
  <c r="G609" i="1"/>
  <c r="H43" i="1"/>
  <c r="H47" i="1"/>
  <c r="H55" i="1"/>
  <c r="H59" i="1"/>
  <c r="H63" i="1"/>
  <c r="H71" i="1"/>
  <c r="H75" i="1"/>
  <c r="H79" i="1"/>
  <c r="H83" i="1"/>
  <c r="H91" i="1"/>
  <c r="H99" i="1"/>
  <c r="H111" i="1"/>
  <c r="H115" i="1"/>
  <c r="H119" i="1"/>
  <c r="H123" i="1"/>
  <c r="H127" i="1"/>
  <c r="H139" i="1"/>
  <c r="H143" i="1"/>
  <c r="G154" i="1"/>
  <c r="G158" i="1"/>
  <c r="H223" i="1"/>
  <c r="G223" i="1"/>
  <c r="H229" i="1"/>
  <c r="G229" i="1"/>
  <c r="H233" i="1"/>
  <c r="G233" i="1"/>
  <c r="H237" i="1"/>
  <c r="G237" i="1"/>
  <c r="H239" i="1"/>
  <c r="G239" i="1"/>
  <c r="G250" i="1"/>
  <c r="G254" i="1"/>
  <c r="G262" i="1"/>
  <c r="G266" i="1"/>
  <c r="G274" i="1"/>
  <c r="G278" i="1"/>
  <c r="G282" i="1"/>
  <c r="H290" i="1"/>
  <c r="G290" i="1"/>
  <c r="H411" i="1"/>
  <c r="H413" i="1"/>
  <c r="G413"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855" i="1"/>
  <c r="G855" i="1"/>
  <c r="H863" i="1"/>
  <c r="G863" i="1"/>
  <c r="H871" i="1"/>
  <c r="G871" i="1"/>
  <c r="H879" i="1"/>
  <c r="G879" i="1"/>
  <c r="H887" i="1"/>
  <c r="G887" i="1"/>
  <c r="H895" i="1"/>
  <c r="G895" i="1"/>
  <c r="H1058" i="1"/>
  <c r="G1058" i="1"/>
  <c r="H1060" i="1"/>
  <c r="G1060" i="1"/>
  <c r="H1062" i="1"/>
  <c r="G1062" i="1"/>
  <c r="H1064" i="1"/>
  <c r="G1064"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G1086" i="1"/>
  <c r="H1086" i="1"/>
  <c r="H1097" i="1"/>
  <c r="G1097" i="1"/>
  <c r="H1121" i="1"/>
  <c r="G1121" i="1"/>
  <c r="G1428" i="1"/>
  <c r="H1428" i="1"/>
  <c r="F83" i="4"/>
  <c r="E82" i="4"/>
  <c r="D78" i="1" s="1"/>
  <c r="H78" i="1" s="1"/>
  <c r="F244" i="4"/>
  <c r="C240" i="1"/>
  <c r="G850" i="1"/>
  <c r="G854" i="1"/>
  <c r="G858" i="1"/>
  <c r="G862" i="1"/>
  <c r="G866" i="1"/>
  <c r="G870" i="1"/>
  <c r="G874" i="1"/>
  <c r="G878" i="1"/>
  <c r="G882" i="1"/>
  <c r="G886" i="1"/>
  <c r="G890" i="1"/>
  <c r="G894"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G1023" i="1"/>
  <c r="H1025" i="1"/>
  <c r="G1025" i="1"/>
  <c r="H1027" i="1"/>
  <c r="G1027" i="1"/>
  <c r="H1029" i="1"/>
  <c r="G1029" i="1"/>
  <c r="H1057" i="1"/>
  <c r="G1057" i="1"/>
  <c r="H1059" i="1"/>
  <c r="G1059" i="1"/>
  <c r="H1061" i="1"/>
  <c r="G1061" i="1"/>
  <c r="H1063" i="1"/>
  <c r="G1063" i="1"/>
  <c r="G1090" i="1"/>
  <c r="H1090" i="1"/>
  <c r="H1101" i="1"/>
  <c r="G1101" i="1"/>
  <c r="G1337" i="1"/>
  <c r="H1337" i="1"/>
  <c r="G1353" i="1"/>
  <c r="H1353" i="1"/>
  <c r="G1369" i="1"/>
  <c r="H1369" i="1"/>
  <c r="H1396" i="1"/>
  <c r="G1396" i="1"/>
  <c r="G1486" i="1"/>
  <c r="H1486"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7" i="1"/>
  <c r="G987" i="1"/>
  <c r="H989" i="1"/>
  <c r="G989" i="1"/>
  <c r="G1078" i="1"/>
  <c r="H1078" i="1"/>
  <c r="G1094" i="1"/>
  <c r="H1094" i="1"/>
  <c r="H1105" i="1"/>
  <c r="G1105" i="1"/>
  <c r="H1113" i="1"/>
  <c r="G1113" i="1"/>
  <c r="H1320" i="1"/>
  <c r="G1320" i="1"/>
  <c r="I1451" i="1"/>
  <c r="H1049" i="1"/>
  <c r="H1050" i="1"/>
  <c r="H1051" i="1"/>
  <c r="H1052" i="1"/>
  <c r="H1053" i="1"/>
  <c r="H1054" i="1"/>
  <c r="H1055" i="1"/>
  <c r="H1076" i="1"/>
  <c r="H1080" i="1"/>
  <c r="H1084" i="1"/>
  <c r="H1088" i="1"/>
  <c r="H1092" i="1"/>
  <c r="G1099" i="1"/>
  <c r="G1103" i="1"/>
  <c r="G1107" i="1"/>
  <c r="G1115" i="1"/>
  <c r="G1119"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324" i="1"/>
  <c r="G1324" i="1"/>
  <c r="G1341" i="1"/>
  <c r="H1341" i="1"/>
  <c r="G1357" i="1"/>
  <c r="H1357" i="1"/>
  <c r="G1373" i="1"/>
  <c r="H1373" i="1"/>
  <c r="H1384" i="1"/>
  <c r="G1384" i="1"/>
  <c r="H1400" i="1"/>
  <c r="G1400" i="1"/>
  <c r="G1432" i="1"/>
  <c r="H1432" i="1"/>
  <c r="I1447" i="1"/>
  <c r="H1469" i="1"/>
  <c r="G1469" i="1"/>
  <c r="H1488" i="1"/>
  <c r="G1488"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G1349" i="1"/>
  <c r="H1349" i="1"/>
  <c r="G1365" i="1"/>
  <c r="H1365" i="1"/>
  <c r="G1381" i="1"/>
  <c r="H1381" i="1"/>
  <c r="H1392" i="1"/>
  <c r="G1392" i="1"/>
  <c r="G1424" i="1"/>
  <c r="H1424" i="1"/>
  <c r="I1457" i="1"/>
  <c r="J1468" i="1"/>
  <c r="H1468" i="1"/>
  <c r="G1468" i="1"/>
  <c r="I1468" i="1" s="1"/>
  <c r="I1474" i="1"/>
  <c r="H1483" i="1"/>
  <c r="G1483" i="1"/>
  <c r="H1077" i="1"/>
  <c r="H1081" i="1"/>
  <c r="H1085" i="1"/>
  <c r="H1089" i="1"/>
  <c r="H1093" i="1"/>
  <c r="G1100" i="1"/>
  <c r="G1104" i="1"/>
  <c r="G1108" i="1"/>
  <c r="H1110" i="1"/>
  <c r="G1110" i="1"/>
  <c r="G1116" i="1"/>
  <c r="G1120" i="1"/>
  <c r="H1328" i="1"/>
  <c r="G1328" i="1"/>
  <c r="G1345" i="1"/>
  <c r="H1345" i="1"/>
  <c r="G1361" i="1"/>
  <c r="H1361" i="1"/>
  <c r="G1377" i="1"/>
  <c r="H1377" i="1"/>
  <c r="H1388" i="1"/>
  <c r="G1388" i="1"/>
  <c r="H1404" i="1"/>
  <c r="G1404" i="1"/>
  <c r="G1518" i="1"/>
  <c r="H1518" i="1"/>
  <c r="G1526" i="1"/>
  <c r="H1526" i="1"/>
  <c r="G1534" i="1"/>
  <c r="H1534" i="1"/>
  <c r="G1542" i="1"/>
  <c r="H1542" i="1"/>
  <c r="G1550" i="1"/>
  <c r="H1550" i="1"/>
  <c r="G1558" i="1"/>
  <c r="H1558" i="1"/>
  <c r="G1566" i="1"/>
  <c r="H1566" i="1"/>
  <c r="G1574" i="1"/>
  <c r="H1574" i="1"/>
  <c r="G1440" i="1"/>
  <c r="I1440" i="1" s="1"/>
  <c r="J1442" i="1"/>
  <c r="H1443" i="1"/>
  <c r="I1443" i="1" s="1"/>
  <c r="H1446" i="1"/>
  <c r="G1446" i="1"/>
  <c r="I1446" i="1" s="1"/>
  <c r="H1451" i="1"/>
  <c r="G1453" i="1"/>
  <c r="J1455" i="1"/>
  <c r="H1455" i="1"/>
  <c r="I1455" i="1" s="1"/>
  <c r="H1456" i="1"/>
  <c r="G1456" i="1"/>
  <c r="I1456" i="1" s="1"/>
  <c r="H1462" i="1"/>
  <c r="I1462" i="1" s="1"/>
  <c r="G1466" i="1"/>
  <c r="I1466" i="1" s="1"/>
  <c r="J1472" i="1"/>
  <c r="H1472" i="1"/>
  <c r="I1472" i="1" s="1"/>
  <c r="H1473" i="1"/>
  <c r="G1473" i="1"/>
  <c r="I1473" i="1" s="1"/>
  <c r="J1476" i="1"/>
  <c r="E635" i="4"/>
  <c r="D629" i="1" s="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I1441" i="1"/>
  <c r="G1444" i="1"/>
  <c r="I1444" i="1" s="1"/>
  <c r="J1445" i="1"/>
  <c r="J1449" i="1"/>
  <c r="H1449" i="1"/>
  <c r="I1449" i="1" s="1"/>
  <c r="H1450" i="1"/>
  <c r="G1450" i="1"/>
  <c r="J1459" i="1"/>
  <c r="H1459" i="1"/>
  <c r="I1459" i="1" s="1"/>
  <c r="H1460" i="1"/>
  <c r="G1460" i="1"/>
  <c r="H1466" i="1"/>
  <c r="H1470" i="1"/>
  <c r="H1478" i="1"/>
  <c r="I1478" i="1" s="1"/>
  <c r="J1479" i="1"/>
  <c r="G1479" i="1"/>
  <c r="I1479" i="1" s="1"/>
  <c r="G1480" i="1"/>
  <c r="G1496" i="1"/>
  <c r="H1496" i="1"/>
  <c r="G1504" i="1"/>
  <c r="H1504" i="1"/>
  <c r="G1512" i="1"/>
  <c r="H1512" i="1"/>
  <c r="I24" i="3"/>
  <c r="F36" i="6"/>
  <c r="D35" i="6"/>
  <c r="C1330" i="1"/>
  <c r="F39" i="6"/>
  <c r="C1333" i="1"/>
  <c r="I1439" i="1"/>
  <c r="J1464" i="1"/>
  <c r="H1464" i="1"/>
  <c r="I1464" i="1" s="1"/>
  <c r="H1465" i="1"/>
  <c r="G1465" i="1"/>
  <c r="I1465" i="1" s="1"/>
  <c r="G1502" i="1"/>
  <c r="H1502" i="1"/>
  <c r="G1510" i="1"/>
  <c r="H1510" i="1"/>
  <c r="G1520" i="1"/>
  <c r="H1520" i="1"/>
  <c r="G1528" i="1"/>
  <c r="H1528" i="1"/>
  <c r="G1536" i="1"/>
  <c r="H1536" i="1"/>
  <c r="G1544" i="1"/>
  <c r="H1544" i="1"/>
  <c r="G1552" i="1"/>
  <c r="H1552" i="1"/>
  <c r="G1560" i="1"/>
  <c r="H1560" i="1"/>
  <c r="G1568" i="1"/>
  <c r="H1568" i="1"/>
  <c r="F134" i="4"/>
  <c r="D133" i="4"/>
  <c r="F8" i="5"/>
  <c r="D7" i="5"/>
  <c r="H1448" i="1"/>
  <c r="I1448" i="1" s="1"/>
  <c r="J1448" i="1"/>
  <c r="H1452" i="1"/>
  <c r="I1452" i="1" s="1"/>
  <c r="J1452" i="1"/>
  <c r="H1458" i="1"/>
  <c r="I1458" i="1" s="1"/>
  <c r="J1458" i="1"/>
  <c r="H1463" i="1"/>
  <c r="I1463" i="1" s="1"/>
  <c r="J1463" i="1"/>
  <c r="H1467" i="1"/>
  <c r="I1467" i="1" s="1"/>
  <c r="J1467" i="1"/>
  <c r="H1471" i="1"/>
  <c r="I1471" i="1" s="1"/>
  <c r="J1471" i="1"/>
  <c r="H1475" i="1"/>
  <c r="E7" i="4"/>
  <c r="F45" i="4"/>
  <c r="D44" i="4"/>
  <c r="E50" i="4"/>
  <c r="D46" i="1" s="1"/>
  <c r="D163" i="4"/>
  <c r="F164" i="4"/>
  <c r="F369" i="4"/>
  <c r="D363" i="4"/>
  <c r="F594" i="4"/>
  <c r="D593" i="4"/>
  <c r="F69" i="5"/>
  <c r="D68" i="5"/>
  <c r="C1047" i="1"/>
  <c r="F238" i="5"/>
  <c r="C1215" i="1"/>
  <c r="D42" i="8"/>
  <c r="G313" i="9" s="1"/>
  <c r="E313" i="9" s="1"/>
  <c r="C1481" i="1"/>
  <c r="F236" i="4"/>
  <c r="D224" i="4"/>
  <c r="F352" i="4"/>
  <c r="D351" i="4"/>
  <c r="E363" i="4"/>
  <c r="D484" i="4"/>
  <c r="E528" i="4"/>
  <c r="G311" i="9"/>
  <c r="F206" i="5"/>
  <c r="C1183" i="1"/>
  <c r="C1214" i="1"/>
  <c r="F5" i="6"/>
  <c r="C1299" i="1"/>
  <c r="F22" i="6"/>
  <c r="C1316" i="1"/>
  <c r="F529" i="4"/>
  <c r="D528" i="4"/>
  <c r="F52" i="5"/>
  <c r="C1030" i="1"/>
  <c r="E177" i="5"/>
  <c r="F180" i="5"/>
  <c r="F115" i="6"/>
  <c r="D114" i="6"/>
  <c r="C1409" i="1"/>
  <c r="D7" i="4"/>
  <c r="G143" i="9"/>
  <c r="E143" i="9" s="1"/>
  <c r="B143" i="9" s="1"/>
  <c r="F603" i="4"/>
  <c r="D643" i="4"/>
  <c r="F79" i="5"/>
  <c r="D78" i="5"/>
  <c r="G291" i="9"/>
  <c r="E291" i="9" s="1"/>
  <c r="B291" i="9" s="1"/>
  <c r="F149" i="5"/>
  <c r="E310" i="9"/>
  <c r="B310" i="9" s="1"/>
  <c r="E35" i="6"/>
  <c r="D89" i="6"/>
  <c r="E114" i="6"/>
  <c r="E141" i="6" s="1"/>
  <c r="F29" i="4"/>
  <c r="G162" i="9"/>
  <c r="E162" i="9" s="1"/>
  <c r="B162" i="9" s="1"/>
  <c r="D50" i="4"/>
  <c r="E196" i="4"/>
  <c r="D192" i="1" s="1"/>
  <c r="D567" i="4"/>
  <c r="D625" i="4"/>
  <c r="F652" i="4"/>
  <c r="F13" i="5"/>
  <c r="D12" i="5"/>
  <c r="D118" i="5"/>
  <c r="E206" i="5"/>
  <c r="D129" i="6"/>
  <c r="D141" i="6" s="1"/>
  <c r="F8" i="4"/>
  <c r="D106" i="4"/>
  <c r="F125" i="4"/>
  <c r="F140" i="4"/>
  <c r="E152" i="4"/>
  <c r="H21" i="9" s="1"/>
  <c r="F169" i="4"/>
  <c r="D196" i="4"/>
  <c r="D299" i="4"/>
  <c r="D311" i="4"/>
  <c r="F417" i="4"/>
  <c r="D421" i="4"/>
  <c r="D459" i="4"/>
  <c r="D515" i="4"/>
  <c r="E12" i="5"/>
  <c r="D990" i="1" s="1"/>
  <c r="F70" i="5"/>
  <c r="F135" i="5"/>
  <c r="D134" i="5"/>
  <c r="E23" i="9"/>
  <c r="B23" i="9" s="1"/>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I10"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1" i="9"/>
  <c r="E191" i="9" s="1"/>
  <c r="B191" i="9" s="1"/>
  <c r="G166" i="9"/>
  <c r="H165" i="9"/>
  <c r="M213" i="9"/>
  <c r="G192" i="9"/>
  <c r="E192"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3" i="9"/>
  <c r="E163" i="9" s="1"/>
  <c r="B163" i="9" s="1"/>
  <c r="G161" i="9"/>
  <c r="E161" i="9" s="1"/>
  <c r="B161" i="9" s="1"/>
  <c r="B117" i="9"/>
  <c r="B150" i="9"/>
  <c r="B154" i="9"/>
  <c r="B158" i="9"/>
  <c r="D87" i="5"/>
  <c r="D176" i="5"/>
  <c r="B24" i="9"/>
  <c r="B28" i="9"/>
  <c r="B32" i="9"/>
  <c r="B36" i="9"/>
  <c r="B40" i="9"/>
  <c r="B44" i="9"/>
  <c r="B48" i="9"/>
  <c r="B52" i="9"/>
  <c r="B56" i="9"/>
  <c r="B60" i="9"/>
  <c r="B64" i="9"/>
  <c r="B68" i="9"/>
  <c r="B72" i="9"/>
  <c r="B76" i="9"/>
  <c r="B80" i="9"/>
  <c r="B84" i="9"/>
  <c r="B88" i="9"/>
  <c r="B92" i="9"/>
  <c r="B96" i="9"/>
  <c r="B100" i="9"/>
  <c r="B104" i="9"/>
  <c r="B108" i="9"/>
  <c r="B112" i="9"/>
  <c r="B116" i="9"/>
  <c r="B119" i="9"/>
  <c r="B126" i="9"/>
  <c r="E132" i="9"/>
  <c r="B132" i="9" s="1"/>
  <c r="E140" i="9"/>
  <c r="B140" i="9" s="1"/>
  <c r="B214" i="9"/>
  <c r="E121" i="9"/>
  <c r="B121" i="9" s="1"/>
  <c r="E129" i="9"/>
  <c r="B129" i="9" s="1"/>
  <c r="E144" i="9"/>
  <c r="B144" i="9" s="1"/>
  <c r="E148" i="9"/>
  <c r="B148" i="9" s="1"/>
  <c r="E152" i="9"/>
  <c r="B152" i="9" s="1"/>
  <c r="E156" i="9"/>
  <c r="B156" i="9" s="1"/>
  <c r="E160" i="9"/>
  <c r="B160" i="9" s="1"/>
  <c r="F235" i="9"/>
  <c r="B235" i="9" s="1"/>
  <c r="B238" i="9"/>
  <c r="B145" i="9"/>
  <c r="B149" i="9"/>
  <c r="B153" i="9"/>
  <c r="B157" i="9"/>
  <c r="F227" i="9"/>
  <c r="B227" i="9" s="1"/>
  <c r="B230" i="9"/>
  <c r="B216" i="9"/>
  <c r="B224" i="9"/>
  <c r="B232" i="9"/>
  <c r="B240" i="9"/>
  <c r="B241" i="9"/>
  <c r="B248" i="9"/>
  <c r="B249" i="9"/>
  <c r="B256" i="9"/>
  <c r="B257" i="9"/>
  <c r="B264" i="9"/>
  <c r="B265" i="9"/>
  <c r="E289" i="9"/>
  <c r="B289" i="9" s="1"/>
  <c r="B220" i="9"/>
  <c r="B228" i="9"/>
  <c r="B236" i="9"/>
  <c r="F218" i="9"/>
  <c r="B218" i="9" s="1"/>
  <c r="F226" i="9"/>
  <c r="B226" i="9" s="1"/>
  <c r="F234" i="9"/>
  <c r="B234" i="9" s="1"/>
  <c r="F246" i="9"/>
  <c r="B246" i="9" s="1"/>
  <c r="F254" i="9"/>
  <c r="B254" i="9" s="1"/>
  <c r="F262" i="9"/>
  <c r="B262" i="9" s="1"/>
  <c r="F270" i="9"/>
  <c r="B270" i="9" s="1"/>
  <c r="B192" i="9" l="1"/>
  <c r="C1436" i="1"/>
  <c r="G1436" i="1" s="1"/>
  <c r="G316" i="9"/>
  <c r="E316" i="9" s="1"/>
  <c r="B316" i="9" s="1"/>
  <c r="G318" i="9"/>
  <c r="E318" i="9" s="1"/>
  <c r="B318" i="9" s="1"/>
  <c r="H1576" i="1"/>
  <c r="H1499" i="1"/>
  <c r="G1499" i="1"/>
  <c r="G638" i="1"/>
  <c r="F237" i="5"/>
  <c r="G1223" i="1"/>
  <c r="H1223" i="1"/>
  <c r="D1214" i="1"/>
  <c r="G1214" i="1" s="1"/>
  <c r="H1048" i="1"/>
  <c r="E7" i="5"/>
  <c r="E6" i="5" s="1"/>
  <c r="G260" i="1"/>
  <c r="F263" i="4"/>
  <c r="G259" i="1"/>
  <c r="G255" i="1"/>
  <c r="H248" i="1"/>
  <c r="G248" i="1"/>
  <c r="G173" i="1"/>
  <c r="F152" i="4"/>
  <c r="H130" i="1"/>
  <c r="I28" i="3"/>
  <c r="D1435" i="1"/>
  <c r="F141" i="6"/>
  <c r="C1435" i="1"/>
  <c r="H28" i="3"/>
  <c r="E317" i="9"/>
  <c r="F196" i="4"/>
  <c r="C192" i="1"/>
  <c r="H1316" i="1"/>
  <c r="G1316" i="1"/>
  <c r="F484" i="4"/>
  <c r="C478" i="1"/>
  <c r="F224" i="4"/>
  <c r="C220" i="1"/>
  <c r="F213" i="9"/>
  <c r="B213" i="9" s="1"/>
  <c r="F106" i="4"/>
  <c r="C102" i="1"/>
  <c r="H311" i="9"/>
  <c r="D1183" i="1"/>
  <c r="G1183" i="1" s="1"/>
  <c r="F50" i="4"/>
  <c r="C46" i="1"/>
  <c r="C1383" i="1"/>
  <c r="F89" i="6"/>
  <c r="F643" i="4"/>
  <c r="C637" i="1"/>
  <c r="G1409" i="1"/>
  <c r="H1409" i="1"/>
  <c r="H308" i="9"/>
  <c r="E308" i="9" s="1"/>
  <c r="B308" i="9" s="1"/>
  <c r="E176" i="5"/>
  <c r="F176" i="5" s="1"/>
  <c r="F177" i="5"/>
  <c r="D1154" i="1"/>
  <c r="D151" i="4"/>
  <c r="E350" i="4"/>
  <c r="D358" i="1"/>
  <c r="H1215" i="1"/>
  <c r="G1215" i="1"/>
  <c r="F44" i="4"/>
  <c r="C40" i="1"/>
  <c r="D6" i="5"/>
  <c r="H20" i="3"/>
  <c r="C985" i="1"/>
  <c r="F35" i="6"/>
  <c r="C1329" i="1"/>
  <c r="H25" i="3"/>
  <c r="F82" i="4"/>
  <c r="I27" i="3"/>
  <c r="D1408" i="1"/>
  <c r="F7" i="4"/>
  <c r="D6" i="4"/>
  <c r="C3" i="1"/>
  <c r="F528" i="4"/>
  <c r="C522" i="1"/>
  <c r="H1183" i="1"/>
  <c r="C1046" i="1"/>
  <c r="F68" i="5"/>
  <c r="H21" i="3"/>
  <c r="H1330" i="1"/>
  <c r="G1330" i="1"/>
  <c r="D175" i="5"/>
  <c r="C1153" i="1"/>
  <c r="H22" i="3"/>
  <c r="C1056" i="1"/>
  <c r="F78" i="5"/>
  <c r="F114" i="6"/>
  <c r="C1408" i="1"/>
  <c r="H27" i="3"/>
  <c r="H1030" i="1"/>
  <c r="G1030" i="1"/>
  <c r="G1299" i="1"/>
  <c r="H1299" i="1"/>
  <c r="H1214" i="1"/>
  <c r="E311" i="9"/>
  <c r="B311" i="9" s="1"/>
  <c r="D350" i="4"/>
  <c r="F351" i="4"/>
  <c r="C346" i="1"/>
  <c r="H1481" i="1"/>
  <c r="G1481" i="1"/>
  <c r="F593" i="4"/>
  <c r="C587" i="1"/>
  <c r="G1333" i="1"/>
  <c r="H1333" i="1"/>
  <c r="H240" i="1"/>
  <c r="G240" i="1"/>
  <c r="F421" i="4"/>
  <c r="D420" i="4"/>
  <c r="D636" i="4" s="1"/>
  <c r="C415" i="1"/>
  <c r="F129" i="6"/>
  <c r="C1423" i="1"/>
  <c r="B313" i="9"/>
  <c r="F363" i="4"/>
  <c r="C358" i="1"/>
  <c r="H1436" i="1"/>
  <c r="C1112" i="1"/>
  <c r="F134" i="5"/>
  <c r="F515" i="4"/>
  <c r="C509" i="1"/>
  <c r="F311" i="4"/>
  <c r="C306" i="1"/>
  <c r="E151" i="4"/>
  <c r="D148" i="1"/>
  <c r="F118" i="5"/>
  <c r="C1096" i="1"/>
  <c r="F625" i="4"/>
  <c r="C619" i="1"/>
  <c r="I25" i="3"/>
  <c r="D1329" i="1"/>
  <c r="H9" i="3" s="1"/>
  <c r="F87" i="5"/>
  <c r="C1065" i="1"/>
  <c r="E166" i="9"/>
  <c r="B166" i="9" s="1"/>
  <c r="F459" i="4"/>
  <c r="C453" i="1"/>
  <c r="D298" i="4"/>
  <c r="F299" i="4"/>
  <c r="C294" i="1"/>
  <c r="F12" i="5"/>
  <c r="C990" i="1"/>
  <c r="F567" i="4"/>
  <c r="C561" i="1"/>
  <c r="G21" i="9"/>
  <c r="E21" i="9" s="1"/>
  <c r="E636" i="4"/>
  <c r="D630" i="1" s="1"/>
  <c r="D522" i="1"/>
  <c r="K1451" i="9"/>
  <c r="G314" i="9"/>
  <c r="E314" i="9" s="1"/>
  <c r="B314" i="9" s="1"/>
  <c r="C1517" i="1"/>
  <c r="H11" i="3" s="1"/>
  <c r="I34" i="3"/>
  <c r="G1047" i="1"/>
  <c r="H1047" i="1"/>
  <c r="F163" i="4"/>
  <c r="C159" i="1"/>
  <c r="E6" i="4"/>
  <c r="D3" i="1"/>
  <c r="F133" i="4"/>
  <c r="C129" i="1"/>
  <c r="I1460" i="1"/>
  <c r="I1450" i="1"/>
  <c r="G78" i="1"/>
  <c r="E315" i="9" l="1"/>
  <c r="I10" i="3" s="1"/>
  <c r="E312" i="9"/>
  <c r="I11" i="3" s="1"/>
  <c r="D985" i="1"/>
  <c r="G985" i="1" s="1"/>
  <c r="F7" i="5"/>
  <c r="I20" i="3"/>
  <c r="K3" i="9"/>
  <c r="I9" i="3"/>
  <c r="N3" i="9"/>
  <c r="F636" i="4"/>
  <c r="C630" i="1"/>
  <c r="H3" i="1"/>
  <c r="G3" i="1"/>
  <c r="E408" i="4"/>
  <c r="D403" i="1" s="1"/>
  <c r="D345" i="1"/>
  <c r="E407" i="4"/>
  <c r="D402" i="1" s="1"/>
  <c r="G46" i="1"/>
  <c r="H46" i="1"/>
  <c r="H990" i="1"/>
  <c r="G990" i="1"/>
  <c r="H1408" i="1"/>
  <c r="G1408" i="1"/>
  <c r="G1046" i="1"/>
  <c r="H1046" i="1"/>
  <c r="B21" i="9"/>
  <c r="H453" i="1"/>
  <c r="G453" i="1"/>
  <c r="H1065" i="1"/>
  <c r="G1065" i="1"/>
  <c r="H619" i="1"/>
  <c r="G619" i="1"/>
  <c r="H148" i="1"/>
  <c r="G148" i="1"/>
  <c r="H509" i="1"/>
  <c r="G509" i="1"/>
  <c r="G415" i="1"/>
  <c r="H415" i="1"/>
  <c r="H985" i="1"/>
  <c r="G40" i="1"/>
  <c r="H40" i="1"/>
  <c r="H1383" i="1"/>
  <c r="G1383" i="1"/>
  <c r="H220" i="1"/>
  <c r="G220" i="1"/>
  <c r="D984" i="1"/>
  <c r="H294" i="1"/>
  <c r="G294" i="1"/>
  <c r="E289" i="4"/>
  <c r="I17" i="3"/>
  <c r="D147" i="1"/>
  <c r="F350" i="4"/>
  <c r="D408" i="4"/>
  <c r="C345" i="1"/>
  <c r="I22" i="3"/>
  <c r="E175" i="5"/>
  <c r="D1152" i="1" s="1"/>
  <c r="D1153" i="1"/>
  <c r="H1153" i="1" s="1"/>
  <c r="H19" i="9"/>
  <c r="E19" i="9" s="1"/>
  <c r="B19" i="9" s="1"/>
  <c r="G192" i="1"/>
  <c r="H192" i="1"/>
  <c r="H159" i="1"/>
  <c r="G159" i="1"/>
  <c r="G306" i="1"/>
  <c r="H306" i="1"/>
  <c r="G358" i="1"/>
  <c r="H358" i="1"/>
  <c r="G1423" i="1"/>
  <c r="H1423" i="1"/>
  <c r="H1056" i="1"/>
  <c r="G1056" i="1"/>
  <c r="C1152" i="1"/>
  <c r="G522" i="1"/>
  <c r="H522" i="1"/>
  <c r="D412" i="4"/>
  <c r="F6" i="4"/>
  <c r="H16" i="3"/>
  <c r="C2" i="1"/>
  <c r="G1329" i="1"/>
  <c r="H1329" i="1"/>
  <c r="G278" i="9"/>
  <c r="F6" i="5"/>
  <c r="C984" i="1"/>
  <c r="F151" i="4"/>
  <c r="D289" i="4"/>
  <c r="H17" i="3"/>
  <c r="C147" i="1"/>
  <c r="H478" i="1"/>
  <c r="G478" i="1"/>
  <c r="H1435" i="1"/>
  <c r="G1435" i="1"/>
  <c r="E412" i="4"/>
  <c r="I16" i="3"/>
  <c r="E290" i="4"/>
  <c r="D286" i="1" s="1"/>
  <c r="D2" i="1"/>
  <c r="H561" i="1"/>
  <c r="G561" i="1"/>
  <c r="D635" i="4"/>
  <c r="F420" i="4"/>
  <c r="C414" i="1"/>
  <c r="H637" i="1"/>
  <c r="G637" i="1"/>
  <c r="G102" i="1"/>
  <c r="H102" i="1"/>
  <c r="G129" i="1"/>
  <c r="H129" i="1"/>
  <c r="H1096" i="1"/>
  <c r="G1096" i="1"/>
  <c r="H1517" i="1"/>
  <c r="G1517" i="1"/>
  <c r="D407" i="4"/>
  <c r="F298" i="4"/>
  <c r="C293" i="1"/>
  <c r="H1112" i="1"/>
  <c r="G1112" i="1"/>
  <c r="H587" i="1"/>
  <c r="G587" i="1"/>
  <c r="H346" i="1"/>
  <c r="G346" i="1"/>
  <c r="G1154" i="1"/>
  <c r="H1154" i="1"/>
  <c r="G1153" i="1" l="1"/>
  <c r="F412" i="4"/>
  <c r="D639" i="4"/>
  <c r="C407" i="1"/>
  <c r="G285" i="9"/>
  <c r="E285" i="9" s="1"/>
  <c r="B285" i="9" s="1"/>
  <c r="F407" i="4"/>
  <c r="C402" i="1"/>
  <c r="H8" i="3"/>
  <c r="H984" i="1"/>
  <c r="G984" i="1"/>
  <c r="F635" i="4"/>
  <c r="C629" i="1"/>
  <c r="D290" i="4"/>
  <c r="F408" i="4"/>
  <c r="C403" i="1"/>
  <c r="E413" i="4"/>
  <c r="E414" i="4" s="1"/>
  <c r="D409" i="1" s="1"/>
  <c r="E291" i="4"/>
  <c r="D287" i="1" s="1"/>
  <c r="D285" i="1"/>
  <c r="H278" i="9"/>
  <c r="E278" i="9" s="1"/>
  <c r="G2" i="1"/>
  <c r="H2" i="1"/>
  <c r="H1152" i="1"/>
  <c r="G1152" i="1"/>
  <c r="H414" i="1"/>
  <c r="G414" i="1"/>
  <c r="F175" i="5"/>
  <c r="H630" i="1"/>
  <c r="G630" i="1"/>
  <c r="H293" i="1"/>
  <c r="G293" i="1"/>
  <c r="D291" i="4"/>
  <c r="F289" i="4"/>
  <c r="D413" i="4"/>
  <c r="C285" i="1"/>
  <c r="E639" i="4"/>
  <c r="D407" i="1"/>
  <c r="H147" i="1"/>
  <c r="G147" i="1"/>
  <c r="H345" i="1"/>
  <c r="G345" i="1"/>
  <c r="E277" i="9" l="1"/>
  <c r="I8" i="3" s="1"/>
  <c r="B278" i="9"/>
  <c r="F291" i="4"/>
  <c r="C287" i="1"/>
  <c r="G285" i="1"/>
  <c r="H285" i="1"/>
  <c r="D415" i="4"/>
  <c r="D640" i="4"/>
  <c r="F413" i="4"/>
  <c r="C408" i="1"/>
  <c r="D414" i="4"/>
  <c r="D633" i="1"/>
  <c r="F290" i="4"/>
  <c r="C286" i="1"/>
  <c r="E640" i="4"/>
  <c r="E415" i="4"/>
  <c r="D410" i="1" s="1"/>
  <c r="D408" i="1"/>
  <c r="G629" i="1"/>
  <c r="H629" i="1"/>
  <c r="M3" i="9"/>
  <c r="H407" i="1"/>
  <c r="G407" i="1"/>
  <c r="H403" i="1"/>
  <c r="G403" i="1"/>
  <c r="H402" i="1"/>
  <c r="G402" i="1"/>
  <c r="D641" i="4"/>
  <c r="F639" i="4"/>
  <c r="C633" i="1"/>
  <c r="H633" i="1" l="1"/>
  <c r="G633" i="1"/>
  <c r="F641" i="4"/>
  <c r="C635" i="1"/>
  <c r="E642" i="4"/>
  <c r="D634" i="1"/>
  <c r="E641" i="4"/>
  <c r="D642" i="4"/>
  <c r="D645" i="4" s="1"/>
  <c r="F640" i="4"/>
  <c r="C634" i="1"/>
  <c r="H287" i="1"/>
  <c r="G287" i="1"/>
  <c r="G286" i="1"/>
  <c r="H286" i="1"/>
  <c r="F415" i="4"/>
  <c r="C410" i="1"/>
  <c r="G408" i="1"/>
  <c r="H408" i="1"/>
  <c r="F414" i="4"/>
  <c r="C409" i="1"/>
  <c r="F645" i="4" l="1"/>
  <c r="H18" i="3"/>
  <c r="C639" i="1"/>
  <c r="H634" i="1"/>
  <c r="G634" i="1"/>
  <c r="H409" i="1"/>
  <c r="G409" i="1"/>
  <c r="H410" i="1"/>
  <c r="G410" i="1"/>
  <c r="E646" i="4"/>
  <c r="D636" i="1"/>
  <c r="F642" i="4"/>
  <c r="D646" i="4"/>
  <c r="C636" i="1"/>
  <c r="E645" i="4"/>
  <c r="D635" i="1"/>
  <c r="G635" i="1" s="1"/>
  <c r="H636" i="1" l="1"/>
  <c r="G636" i="1"/>
  <c r="I19" i="3"/>
  <c r="D640" i="1"/>
  <c r="H7" i="3" s="1"/>
  <c r="G276" i="9"/>
  <c r="E276" i="9" s="1"/>
  <c r="B276" i="9" s="1"/>
  <c r="I18" i="3"/>
  <c r="D639" i="1"/>
  <c r="F646" i="4"/>
  <c r="H19" i="3"/>
  <c r="C640" i="1"/>
  <c r="H635" i="1"/>
  <c r="H639" i="1"/>
  <c r="G639" i="1"/>
  <c r="J3" i="9" l="1"/>
  <c r="G640" i="1"/>
  <c r="H640" i="1"/>
  <c r="G274" i="9" l="1"/>
  <c r="M272" i="9"/>
  <c r="L272" i="9"/>
  <c r="H274" i="9"/>
  <c r="G18" i="9"/>
  <c r="H18" i="9"/>
  <c r="J12" i="9"/>
  <c r="G17" i="9"/>
  <c r="M16" i="9"/>
  <c r="J13" i="9"/>
  <c r="J10" i="9"/>
  <c r="K5" i="9"/>
  <c r="J8" i="9"/>
  <c r="I13" i="9"/>
  <c r="K7" i="9"/>
  <c r="L16" i="9"/>
  <c r="L15" i="9"/>
  <c r="J11" i="9"/>
  <c r="K12" i="9"/>
  <c r="K9" i="9"/>
  <c r="I5" i="9"/>
  <c r="J9" i="9"/>
  <c r="G15" i="9"/>
  <c r="K8" i="9"/>
  <c r="I12" i="9"/>
  <c r="H17" i="9"/>
  <c r="I9" i="9"/>
  <c r="I17" i="9"/>
  <c r="I11" i="9"/>
  <c r="J6" i="9"/>
  <c r="J7" i="9"/>
  <c r="K11" i="9"/>
  <c r="J17" i="9"/>
  <c r="K6" i="9"/>
  <c r="H15" i="9"/>
  <c r="I8" i="9"/>
  <c r="G16" i="9"/>
  <c r="K13" i="9"/>
  <c r="I7" i="9"/>
  <c r="E7" i="9" s="1"/>
  <c r="B7" i="9" s="1"/>
  <c r="I6" i="9"/>
  <c r="K10" i="9"/>
  <c r="H16" i="9"/>
  <c r="J5" i="9"/>
  <c r="M15" i="9"/>
  <c r="F272" i="9" l="1"/>
  <c r="F20" i="9" s="1"/>
  <c r="E274" i="9"/>
  <c r="B274" i="9" s="1"/>
  <c r="E8" i="9"/>
  <c r="B8" i="9" s="1"/>
  <c r="E9" i="9"/>
  <c r="B9" i="9" s="1"/>
  <c r="E10" i="9"/>
  <c r="B10" i="9" s="1"/>
  <c r="E15" i="9"/>
  <c r="E16" i="9"/>
  <c r="E11" i="9"/>
  <c r="B11" i="9" s="1"/>
  <c r="E6" i="9"/>
  <c r="B6" i="9" s="1"/>
  <c r="F16" i="9"/>
  <c r="E17" i="9"/>
  <c r="B17" i="9" s="1"/>
  <c r="E13" i="9"/>
  <c r="B13" i="9" s="1"/>
  <c r="B272" i="9"/>
  <c r="E12" i="9"/>
  <c r="B12" i="9" s="1"/>
  <c r="E5" i="9"/>
  <c r="F15" i="9"/>
  <c r="E18" i="9"/>
  <c r="B18" i="9" s="1"/>
  <c r="E20" i="9"/>
  <c r="I7" i="3" s="1"/>
  <c r="B16" i="9" l="1"/>
  <c r="B15" i="9"/>
  <c r="E14" i="9"/>
  <c r="F14" i="9"/>
  <c r="F3" i="9" s="1"/>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<sst xmlns="http://schemas.openxmlformats.org/spreadsheetml/2006/main" count="4374" uniqueCount="3426">
  <si>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</si>
  <si>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</si>
  <si>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</si>
  <si>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</si>
  <si>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</si>
  <si>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</si>
  <si>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</si>
  <si>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</si>
  <si>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</si>
  <si>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</si>
  <si>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</si>
  <si>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</si>
  <si>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</si>
  <si>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</si>
  <si>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</si>
  <si>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</si>
  <si>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</si>
  <si>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</si>
  <si>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</si>
  <si>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</si>
  <si>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</si>
  <si>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</si>
  <si>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</si>
  <si>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</si>
  <si>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</si>
  <si>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</si>
  <si>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</si>
  <si>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</si>
  <si>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</si>
  <si>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</si>
  <si>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</si>
  <si>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"Milan Brozović"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</si>
  <si>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</si>
  <si>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</si>
  <si>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</si>
  <si>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</si>
  <si>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</si>
  <si>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</si>
  <si>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</si>
  <si>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</si>
  <si>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</si>
  <si>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</si>
  <si>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</si>
  <si>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</si>
  <si>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</si>
  <si>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</si>
  <si>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</si>
  <si>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</si>
  <si>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</si>
  <si>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11244 - Osnovna škola "Milan Brozović"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</si>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</sst>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2699030.3299999996</v>
      </c>
      <c r="D2" s="6">
        <f>'PR-RAS'!E6</f>
        <v>3323912.72</v>
      </c>
      <c r="E2" s="6">
        <v>0</v>
      </c>
      <c r="F2" s="6">
        <v>0</v>
      </c>
      <c r="G2" s="7">
        <f t="shared" ref="G2:G264" si="0">(B2/1000)*(C2*1+D2*2)</f>
        <v>9346.8557700000001</v>
      </c>
      <c r="H2" s="7">
        <f t="shared" ref="H2:H264" si="1">ABS(C2-ROUND(C2,0))+ABS(D2-ROUND(D2,0))</f>
        <v>0.60999999940395355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2344417.8099999996</v>
      </c>
      <c r="D46" s="1">
        <f>'PR-RAS'!E50</f>
        <v>2912292.7600000002</v>
      </c>
      <c r="E46" s="1">
        <v>0</v>
      </c>
      <c r="F46" s="1">
        <v>0</v>
      </c>
      <c r="G46" s="2">
        <f t="shared" si="0"/>
        <v>367605.14984999999</v>
      </c>
      <c r="H46" s="2">
        <f t="shared" si="1"/>
        <v>0.43000000016763806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2344417.8099999996</v>
      </c>
      <c r="D64" s="1">
        <f>'PR-RAS'!E68</f>
        <v>2912292.7600000002</v>
      </c>
      <c r="E64" s="1">
        <v>0</v>
      </c>
      <c r="F64" s="1">
        <v>0</v>
      </c>
      <c r="G64" s="2">
        <f t="shared" si="0"/>
        <v>514647.20978999999</v>
      </c>
      <c r="H64" s="2">
        <f t="shared" si="1"/>
        <v>0.43000000016763806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2313912.2599999998</v>
      </c>
      <c r="D65" s="1">
        <f>'PR-RAS'!E69</f>
        <v>2889548.49</v>
      </c>
      <c r="E65" s="1">
        <v>0</v>
      </c>
      <c r="F65" s="1">
        <v>0</v>
      </c>
      <c r="G65" s="2">
        <f t="shared" si="0"/>
        <v>517952.59136000002</v>
      </c>
      <c r="H65" s="2">
        <f t="shared" si="1"/>
        <v>0.75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30505.55</v>
      </c>
      <c r="D66" s="1">
        <f>'PR-RAS'!E70</f>
        <v>22744.27</v>
      </c>
      <c r="E66" s="1">
        <v>0</v>
      </c>
      <c r="F66" s="1">
        <v>0</v>
      </c>
      <c r="G66" s="2">
        <f t="shared" si="0"/>
        <v>4939.6158500000001</v>
      </c>
      <c r="H66" s="2">
        <f t="shared" si="1"/>
        <v>0.72000000000116415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10.199999999999999</v>
      </c>
      <c r="D78" s="1">
        <f>'PR-RAS'!E82</f>
        <v>12.47</v>
      </c>
      <c r="E78" s="1">
        <v>0</v>
      </c>
      <c r="F78" s="1">
        <v>0</v>
      </c>
      <c r="G78" s="2">
        <f t="shared" si="0"/>
        <v>2.7057799999999999</v>
      </c>
      <c r="H78" s="2">
        <f t="shared" si="1"/>
        <v>0.66999999999999993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10.199999999999999</v>
      </c>
      <c r="D79" s="1">
        <f>'PR-RAS'!E83</f>
        <v>12.47</v>
      </c>
      <c r="E79" s="1">
        <v>0</v>
      </c>
      <c r="F79" s="1">
        <v>0</v>
      </c>
      <c r="G79" s="2">
        <f t="shared" si="0"/>
        <v>2.74092</v>
      </c>
      <c r="H79" s="2">
        <f t="shared" si="1"/>
        <v>0.66999999999999993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10.199999999999999</v>
      </c>
      <c r="D81" s="1">
        <f>'PR-RAS'!E85</f>
        <v>12.47</v>
      </c>
      <c r="E81" s="1">
        <v>0</v>
      </c>
      <c r="F81" s="1">
        <v>0</v>
      </c>
      <c r="G81" s="2">
        <f t="shared" si="0"/>
        <v>2.8111999999999999</v>
      </c>
      <c r="H81" s="2">
        <f t="shared" si="1"/>
        <v>0.66999999999999993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183161.27</v>
      </c>
      <c r="D102" s="1">
        <f>'PR-RAS'!E106</f>
        <v>213733.98</v>
      </c>
      <c r="E102" s="1">
        <v>0</v>
      </c>
      <c r="F102" s="1">
        <v>0</v>
      </c>
      <c r="G102" s="2">
        <f t="shared" si="0"/>
        <v>61673.552230000001</v>
      </c>
      <c r="H102" s="2">
        <f t="shared" si="1"/>
        <v>0.28999999997904524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183161.27</v>
      </c>
      <c r="D108" s="1">
        <f>'PR-RAS'!E112</f>
        <v>213733.98</v>
      </c>
      <c r="E108" s="1">
        <v>0</v>
      </c>
      <c r="F108" s="1">
        <v>0</v>
      </c>
      <c r="G108" s="2">
        <f t="shared" si="0"/>
        <v>65337.32761</v>
      </c>
      <c r="H108" s="2">
        <f t="shared" si="1"/>
        <v>0.28999999997904524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183161.27</v>
      </c>
      <c r="D113" s="1">
        <f>'PR-RAS'!E117</f>
        <v>213733.98</v>
      </c>
      <c r="E113" s="1">
        <v>0</v>
      </c>
      <c r="F113" s="1">
        <v>0</v>
      </c>
      <c r="G113" s="2">
        <f t="shared" si="0"/>
        <v>68390.473759999993</v>
      </c>
      <c r="H113" s="2">
        <f t="shared" si="1"/>
        <v>0.28999999997904524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171</v>
      </c>
      <c r="D120" s="1">
        <f>'PR-RAS'!E124</f>
        <v>10549.09</v>
      </c>
      <c r="E120" s="1">
        <v>0</v>
      </c>
      <c r="F120" s="1">
        <v>0</v>
      </c>
      <c r="G120" s="2">
        <f t="shared" si="0"/>
        <v>2531.03242</v>
      </c>
      <c r="H120" s="2">
        <f t="shared" si="1"/>
        <v>9.0000000000145519E-2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171</v>
      </c>
      <c r="D121" s="1">
        <f>'PR-RAS'!E125</f>
        <v>3848.09</v>
      </c>
      <c r="E121" s="1">
        <v>0</v>
      </c>
      <c r="F121" s="1">
        <v>0</v>
      </c>
      <c r="G121" s="2">
        <f t="shared" si="0"/>
        <v>944.0616</v>
      </c>
      <c r="H121" s="2">
        <f t="shared" si="1"/>
        <v>9.0000000000145519E-2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171</v>
      </c>
      <c r="D122" s="1">
        <f>'PR-RAS'!E126</f>
        <v>3848.09</v>
      </c>
      <c r="E122" s="1">
        <v>0</v>
      </c>
      <c r="F122" s="1">
        <v>0</v>
      </c>
      <c r="G122" s="2">
        <f t="shared" si="0"/>
        <v>951.92877999999996</v>
      </c>
      <c r="H122" s="2">
        <f t="shared" si="1"/>
        <v>9.0000000000145519E-2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6701</v>
      </c>
      <c r="E124" s="1">
        <v>0</v>
      </c>
      <c r="F124" s="1">
        <v>0</v>
      </c>
      <c r="G124" s="2">
        <f t="shared" si="0"/>
        <v>1648.4459999999999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6701</v>
      </c>
      <c r="E125" s="1">
        <v>0</v>
      </c>
      <c r="F125" s="1">
        <v>0</v>
      </c>
      <c r="G125" s="2">
        <f t="shared" si="0"/>
        <v>1661.848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171270.05</v>
      </c>
      <c r="D129" s="1">
        <f>'PR-RAS'!E133</f>
        <v>187324.42</v>
      </c>
      <c r="E129" s="1">
        <v>0</v>
      </c>
      <c r="F129" s="1">
        <v>0</v>
      </c>
      <c r="G129" s="2">
        <f t="shared" si="0"/>
        <v>69877.617920000004</v>
      </c>
      <c r="H129" s="2">
        <f t="shared" si="1"/>
        <v>0.47000000000116415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171270.05</v>
      </c>
      <c r="D130" s="1">
        <f>'PR-RAS'!E134</f>
        <v>187324.42</v>
      </c>
      <c r="E130" s="1">
        <v>0</v>
      </c>
      <c r="F130" s="1">
        <v>0</v>
      </c>
      <c r="G130" s="2">
        <f t="shared" si="0"/>
        <v>70423.536810000005</v>
      </c>
      <c r="H130" s="2">
        <f t="shared" si="1"/>
        <v>0.47000000000116415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169277.75</v>
      </c>
      <c r="D131" s="1">
        <f>'PR-RAS'!E135</f>
        <v>186199.42</v>
      </c>
      <c r="E131" s="1">
        <v>0</v>
      </c>
      <c r="F131" s="1">
        <v>0</v>
      </c>
      <c r="G131" s="2">
        <f t="shared" si="0"/>
        <v>70417.95670000001</v>
      </c>
      <c r="H131" s="2">
        <f t="shared" si="1"/>
        <v>0.67000000001280569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1992.3</v>
      </c>
      <c r="D132" s="1">
        <f>'PR-RAS'!E136</f>
        <v>1125</v>
      </c>
      <c r="E132" s="1">
        <v>0</v>
      </c>
      <c r="F132" s="1">
        <v>0</v>
      </c>
      <c r="G132" s="2">
        <f t="shared" si="0"/>
        <v>555.74130000000002</v>
      </c>
      <c r="H132" s="2">
        <f t="shared" si="1"/>
        <v>0.29999999999995453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2667666.0900000003</v>
      </c>
      <c r="D147" s="1">
        <f>'PR-RAS'!E151</f>
        <v>3249924.9299999997</v>
      </c>
      <c r="E147" s="1">
        <v>0</v>
      </c>
      <c r="F147" s="1">
        <v>0</v>
      </c>
      <c r="G147" s="2">
        <f t="shared" si="0"/>
        <v>1338457.3286999997</v>
      </c>
      <c r="H147" s="2">
        <f t="shared" si="1"/>
        <v>0.1600000006146729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2142709.25</v>
      </c>
      <c r="D148" s="1">
        <f>'PR-RAS'!E152</f>
        <v>2719885.53</v>
      </c>
      <c r="E148" s="1">
        <v>0</v>
      </c>
      <c r="F148" s="1">
        <v>0</v>
      </c>
      <c r="G148" s="2">
        <f t="shared" si="0"/>
        <v>1114624.6055699999</v>
      </c>
      <c r="H148" s="2">
        <f t="shared" si="1"/>
        <v>0.72000000020489097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1774026.83</v>
      </c>
      <c r="D149" s="1">
        <f>'PR-RAS'!E153</f>
        <v>2259265.29</v>
      </c>
      <c r="E149" s="1">
        <v>0</v>
      </c>
      <c r="F149" s="1">
        <v>0</v>
      </c>
      <c r="G149" s="2">
        <f t="shared" si="0"/>
        <v>931298.49667999998</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1691238.04</v>
      </c>
      <c r="D150" s="1">
        <f>'PR-RAS'!E154</f>
        <v>2123085.86</v>
      </c>
      <c r="E150" s="1">
        <v>0</v>
      </c>
      <c r="F150" s="1">
        <v>0</v>
      </c>
      <c r="G150" s="2">
        <f t="shared" si="0"/>
        <v>884674.05423999997</v>
      </c>
      <c r="H150" s="2">
        <f t="shared" si="1"/>
        <v>0.18000000016763806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40545.75</v>
      </c>
      <c r="D152" s="1">
        <f>'PR-RAS'!E156</f>
        <v>74258.45</v>
      </c>
      <c r="E152" s="1">
        <v>0</v>
      </c>
      <c r="F152" s="1">
        <v>0</v>
      </c>
      <c r="G152" s="2">
        <f t="shared" si="0"/>
        <v>28548.460149999999</v>
      </c>
      <c r="H152" s="2">
        <f t="shared" si="1"/>
        <v>0.69999999999708962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42243.040000000001</v>
      </c>
      <c r="D153" s="1">
        <f>'PR-RAS'!E157</f>
        <v>61920.98</v>
      </c>
      <c r="E153" s="1">
        <v>0</v>
      </c>
      <c r="F153" s="1">
        <v>0</v>
      </c>
      <c r="G153" s="2">
        <f t="shared" si="0"/>
        <v>25244.92</v>
      </c>
      <c r="H153" s="2">
        <f t="shared" si="1"/>
        <v>5.9999999997671694E-2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75944.820000000007</v>
      </c>
      <c r="D154" s="1">
        <f>'PR-RAS'!E158</f>
        <v>87823.03</v>
      </c>
      <c r="E154" s="1">
        <v>0</v>
      </c>
      <c r="F154" s="1">
        <v>0</v>
      </c>
      <c r="G154" s="2">
        <f t="shared" si="0"/>
        <v>38493.404640000001</v>
      </c>
      <c r="H154" s="2">
        <f t="shared" si="1"/>
        <v>0.20999999999185093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292737.60000000003</v>
      </c>
      <c r="D155" s="1">
        <f>'PR-RAS'!E159</f>
        <v>372797.21</v>
      </c>
      <c r="E155" s="1">
        <v>0</v>
      </c>
      <c r="F155" s="1">
        <v>0</v>
      </c>
      <c r="G155" s="2">
        <f t="shared" si="0"/>
        <v>159903.13107999999</v>
      </c>
      <c r="H155" s="2">
        <f t="shared" si="1"/>
        <v>0.60999999998603016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292681.7</v>
      </c>
      <c r="D157" s="1">
        <f>'PR-RAS'!E161</f>
        <v>372797.21</v>
      </c>
      <c r="E157" s="1">
        <v>0</v>
      </c>
      <c r="F157" s="1">
        <v>0</v>
      </c>
      <c r="G157" s="2">
        <f t="shared" si="0"/>
        <v>161971.07472</v>
      </c>
      <c r="H157" s="2">
        <f t="shared" si="1"/>
        <v>0.51000000000931323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55.9</v>
      </c>
      <c r="D158" s="1">
        <f>'PR-RAS'!E162</f>
        <v>0</v>
      </c>
      <c r="E158" s="1">
        <v>0</v>
      </c>
      <c r="F158" s="1">
        <v>0</v>
      </c>
      <c r="G158" s="2">
        <f t="shared" si="0"/>
        <v>8.7762999999999991</v>
      </c>
      <c r="H158" s="2">
        <f t="shared" si="1"/>
        <v>0.10000000000000142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494481.51000000007</v>
      </c>
      <c r="D159" s="1">
        <f>'PR-RAS'!E163</f>
        <v>495348.94999999995</v>
      </c>
      <c r="E159" s="1">
        <v>0</v>
      </c>
      <c r="F159" s="1">
        <v>0</v>
      </c>
      <c r="G159" s="2">
        <f t="shared" si="0"/>
        <v>234658.34677999999</v>
      </c>
      <c r="H159" s="2">
        <f t="shared" si="1"/>
        <v>0.53999999997904524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74355.679999999993</v>
      </c>
      <c r="D160" s="1">
        <f>'PR-RAS'!E164</f>
        <v>82287.429999999993</v>
      </c>
      <c r="E160" s="1">
        <v>0</v>
      </c>
      <c r="F160" s="1">
        <v>0</v>
      </c>
      <c r="G160" s="2">
        <f t="shared" si="0"/>
        <v>37989.955859999995</v>
      </c>
      <c r="H160" s="2">
        <f t="shared" si="1"/>
        <v>0.75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10459.06</v>
      </c>
      <c r="D161" s="1">
        <f>'PR-RAS'!E165</f>
        <v>14832.4</v>
      </c>
      <c r="E161" s="1">
        <v>0</v>
      </c>
      <c r="F161" s="1">
        <v>0</v>
      </c>
      <c r="G161" s="2">
        <f t="shared" si="0"/>
        <v>6419.8176000000003</v>
      </c>
      <c r="H161" s="2">
        <f t="shared" si="1"/>
        <v>0.45999999999912689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59700.17</v>
      </c>
      <c r="D162" s="1">
        <f>'PR-RAS'!E166</f>
        <v>64511.85</v>
      </c>
      <c r="E162" s="1">
        <v>0</v>
      </c>
      <c r="F162" s="1">
        <v>0</v>
      </c>
      <c r="G162" s="2">
        <f t="shared" si="0"/>
        <v>30384.54307</v>
      </c>
      <c r="H162" s="2">
        <f t="shared" si="1"/>
        <v>0.31999999999970896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3417.08</v>
      </c>
      <c r="D163" s="1">
        <f>'PR-RAS'!E167</f>
        <v>2045.68</v>
      </c>
      <c r="E163" s="1">
        <v>0</v>
      </c>
      <c r="F163" s="1">
        <v>0</v>
      </c>
      <c r="G163" s="2">
        <f t="shared" si="0"/>
        <v>1216.3672800000002</v>
      </c>
      <c r="H163" s="2">
        <f t="shared" si="1"/>
        <v>0.39999999999986358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779.37</v>
      </c>
      <c r="D164" s="1">
        <f>'PR-RAS'!E168</f>
        <v>897.5</v>
      </c>
      <c r="E164" s="1">
        <v>0</v>
      </c>
      <c r="F164" s="1">
        <v>0</v>
      </c>
      <c r="G164" s="2">
        <f t="shared" si="0"/>
        <v>419.62230999999997</v>
      </c>
      <c r="H164" s="2">
        <f t="shared" si="1"/>
        <v>0.87000000000000455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309375.66000000003</v>
      </c>
      <c r="D165" s="1">
        <f>'PR-RAS'!E169</f>
        <v>303954.09000000003</v>
      </c>
      <c r="E165" s="1">
        <v>0</v>
      </c>
      <c r="F165" s="1">
        <v>0</v>
      </c>
      <c r="G165" s="2">
        <f t="shared" si="0"/>
        <v>150434.54976000002</v>
      </c>
      <c r="H165" s="2">
        <f t="shared" si="1"/>
        <v>0.42999999999301508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32287.23</v>
      </c>
      <c r="D166" s="1">
        <f>'PR-RAS'!E170</f>
        <v>35176.53</v>
      </c>
      <c r="E166" s="1">
        <v>0</v>
      </c>
      <c r="F166" s="1">
        <v>0</v>
      </c>
      <c r="G166" s="2">
        <f t="shared" si="0"/>
        <v>16935.647850000001</v>
      </c>
      <c r="H166" s="2">
        <f t="shared" si="1"/>
        <v>0.7000000000007276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223696.88</v>
      </c>
      <c r="D167" s="1">
        <f>'PR-RAS'!E171</f>
        <v>216732.31</v>
      </c>
      <c r="E167" s="1">
        <v>0</v>
      </c>
      <c r="F167" s="1">
        <v>0</v>
      </c>
      <c r="G167" s="2">
        <f t="shared" si="0"/>
        <v>109088.80900000001</v>
      </c>
      <c r="H167" s="2">
        <f t="shared" si="1"/>
        <v>0.42999999999301508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50279.61</v>
      </c>
      <c r="D168" s="1">
        <f>'PR-RAS'!E172</f>
        <v>44228.17</v>
      </c>
      <c r="E168" s="1">
        <v>0</v>
      </c>
      <c r="F168" s="1">
        <v>0</v>
      </c>
      <c r="G168" s="2">
        <f t="shared" si="0"/>
        <v>23168.903650000004</v>
      </c>
      <c r="H168" s="2">
        <f t="shared" si="1"/>
        <v>0.55999999999767169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1238.18</v>
      </c>
      <c r="D169" s="1">
        <f>'PR-RAS'!E173</f>
        <v>1021.57</v>
      </c>
      <c r="E169" s="1">
        <v>0</v>
      </c>
      <c r="F169" s="1">
        <v>0</v>
      </c>
      <c r="G169" s="2">
        <f t="shared" si="0"/>
        <v>551.26176000000009</v>
      </c>
      <c r="H169" s="2">
        <f t="shared" si="1"/>
        <v>0.61000000000001364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1851.33</v>
      </c>
      <c r="D170" s="1">
        <f>'PR-RAS'!E174</f>
        <v>5671.81</v>
      </c>
      <c r="E170" s="1">
        <v>0</v>
      </c>
      <c r="F170" s="1">
        <v>0</v>
      </c>
      <c r="G170" s="2">
        <f t="shared" si="0"/>
        <v>2229.9465500000001</v>
      </c>
      <c r="H170" s="2">
        <f t="shared" si="1"/>
        <v>0.51999999999952706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22.43</v>
      </c>
      <c r="D172" s="1">
        <f>'PR-RAS'!E176</f>
        <v>1123.7</v>
      </c>
      <c r="E172" s="1">
        <v>0</v>
      </c>
      <c r="F172" s="1">
        <v>0</v>
      </c>
      <c r="G172" s="2">
        <f t="shared" si="0"/>
        <v>388.14093000000003</v>
      </c>
      <c r="H172" s="2">
        <f t="shared" si="1"/>
        <v>0.72999999999995424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97572.720000000016</v>
      </c>
      <c r="D173" s="1">
        <f>'PR-RAS'!E177</f>
        <v>93735.459999999992</v>
      </c>
      <c r="E173" s="1">
        <v>0</v>
      </c>
      <c r="F173" s="1">
        <v>0</v>
      </c>
      <c r="G173" s="2">
        <f t="shared" si="0"/>
        <v>49027.506079999999</v>
      </c>
      <c r="H173" s="2">
        <f t="shared" si="1"/>
        <v>0.73999999997613486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20018.68</v>
      </c>
      <c r="D174" s="1">
        <f>'PR-RAS'!E178</f>
        <v>19456.47</v>
      </c>
      <c r="E174" s="1">
        <v>0</v>
      </c>
      <c r="F174" s="1">
        <v>0</v>
      </c>
      <c r="G174" s="2">
        <f t="shared" si="0"/>
        <v>10195.170259999999</v>
      </c>
      <c r="H174" s="2">
        <f t="shared" si="1"/>
        <v>0.79000000000087311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16786.04</v>
      </c>
      <c r="D175" s="1">
        <f>'PR-RAS'!E179</f>
        <v>14739.23</v>
      </c>
      <c r="E175" s="1">
        <v>0</v>
      </c>
      <c r="F175" s="1">
        <v>0</v>
      </c>
      <c r="G175" s="2">
        <f t="shared" si="0"/>
        <v>8050.0229999999992</v>
      </c>
      <c r="H175" s="2">
        <f t="shared" si="1"/>
        <v>0.27000000000043656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9852.7099999999991</v>
      </c>
      <c r="D177" s="1">
        <f>'PR-RAS'!E181</f>
        <v>9650.94</v>
      </c>
      <c r="E177" s="1">
        <v>0</v>
      </c>
      <c r="F177" s="1">
        <v>0</v>
      </c>
      <c r="G177" s="2">
        <f t="shared" si="0"/>
        <v>5131.20784</v>
      </c>
      <c r="H177" s="2">
        <f t="shared" si="1"/>
        <v>0.3500000000003638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3278.83</v>
      </c>
      <c r="D179" s="1">
        <f>'PR-RAS'!E183</f>
        <v>3228.25</v>
      </c>
      <c r="E179" s="1">
        <v>0</v>
      </c>
      <c r="F179" s="1">
        <v>0</v>
      </c>
      <c r="G179" s="2">
        <f t="shared" si="0"/>
        <v>1732.8887399999999</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26867.97</v>
      </c>
      <c r="D180" s="1">
        <f>'PR-RAS'!E184</f>
        <v>27624.560000000001</v>
      </c>
      <c r="E180" s="1">
        <v>0</v>
      </c>
      <c r="F180" s="1">
        <v>0</v>
      </c>
      <c r="G180" s="2">
        <f t="shared" si="0"/>
        <v>14698.959109999998</v>
      </c>
      <c r="H180" s="2">
        <f t="shared" si="1"/>
        <v>0.46999999999752617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2680.85</v>
      </c>
      <c r="D181" s="1">
        <f>'PR-RAS'!E185</f>
        <v>3031.73</v>
      </c>
      <c r="E181" s="1">
        <v>0</v>
      </c>
      <c r="F181" s="1">
        <v>0</v>
      </c>
      <c r="G181" s="2">
        <f t="shared" si="0"/>
        <v>1573.9757999999999</v>
      </c>
      <c r="H181" s="2">
        <f t="shared" si="1"/>
        <v>0.42000000000007276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18087.64</v>
      </c>
      <c r="D182" s="1">
        <f>'PR-RAS'!E186</f>
        <v>16004.28</v>
      </c>
      <c r="E182" s="1">
        <v>0</v>
      </c>
      <c r="F182" s="1">
        <v>0</v>
      </c>
      <c r="G182" s="2">
        <f t="shared" si="0"/>
        <v>9067.4121999999988</v>
      </c>
      <c r="H182" s="2">
        <f t="shared" si="1"/>
        <v>0.64000000000123691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2051</v>
      </c>
      <c r="D183" s="1">
        <f>'PR-RAS'!E187</f>
        <v>1415</v>
      </c>
      <c r="E183" s="1">
        <v>0</v>
      </c>
      <c r="F183" s="1">
        <v>0</v>
      </c>
      <c r="G183" s="2">
        <f t="shared" si="0"/>
        <v>888.34199999999998</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11126.45</v>
      </c>
      <c r="D184" s="1">
        <f>'PR-RAS'!E188</f>
        <v>13956.970000000001</v>
      </c>
      <c r="E184" s="1">
        <v>0</v>
      </c>
      <c r="F184" s="1">
        <v>0</v>
      </c>
      <c r="G184" s="2">
        <f t="shared" si="0"/>
        <v>7144.3913699999994</v>
      </c>
      <c r="H184" s="2">
        <f t="shared" si="1"/>
        <v>0.47999999999956344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3376.42</v>
      </c>
      <c r="D187" s="1">
        <f>'PR-RAS'!E191</f>
        <v>4639.18</v>
      </c>
      <c r="E187" s="1">
        <v>0</v>
      </c>
      <c r="F187" s="1">
        <v>0</v>
      </c>
      <c r="G187" s="2">
        <f t="shared" si="0"/>
        <v>2353.78908</v>
      </c>
      <c r="H187" s="2">
        <f t="shared" si="1"/>
        <v>0.6000000000003638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773.09</v>
      </c>
      <c r="D188" s="1">
        <f>'PR-RAS'!E192</f>
        <v>773.09</v>
      </c>
      <c r="E188" s="1">
        <v>0</v>
      </c>
      <c r="F188" s="1">
        <v>0</v>
      </c>
      <c r="G188" s="2">
        <f t="shared" si="0"/>
        <v>433.70348999999999</v>
      </c>
      <c r="H188" s="2">
        <f t="shared" si="1"/>
        <v>0.18000000000006366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3745.54</v>
      </c>
      <c r="D189" s="1">
        <f>'PR-RAS'!E193</f>
        <v>4322.6000000000004</v>
      </c>
      <c r="E189" s="1">
        <v>0</v>
      </c>
      <c r="F189" s="1">
        <v>0</v>
      </c>
      <c r="G189" s="2">
        <f t="shared" si="0"/>
        <v>2329.4591200000004</v>
      </c>
      <c r="H189" s="2">
        <f t="shared" si="1"/>
        <v>0.85999999999967258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1791.78</v>
      </c>
      <c r="D190" s="1">
        <f>'PR-RAS'!E194</f>
        <v>0</v>
      </c>
      <c r="E190" s="1">
        <v>0</v>
      </c>
      <c r="F190" s="1">
        <v>0</v>
      </c>
      <c r="G190" s="2">
        <f t="shared" si="0"/>
        <v>338.64641999999998</v>
      </c>
      <c r="H190" s="2">
        <f t="shared" si="1"/>
        <v>0.22000000000002728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1439.62</v>
      </c>
      <c r="D191" s="1">
        <f>'PR-RAS'!E195</f>
        <v>4222.1000000000004</v>
      </c>
      <c r="E191" s="1">
        <v>0</v>
      </c>
      <c r="F191" s="1">
        <v>0</v>
      </c>
      <c r="G191" s="2">
        <f t="shared" si="0"/>
        <v>1877.9258</v>
      </c>
      <c r="H191" s="2">
        <f t="shared" si="1"/>
        <v>0.48000000000047294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1978.62</v>
      </c>
      <c r="D192" s="1">
        <f>'PR-RAS'!E196</f>
        <v>608.08000000000004</v>
      </c>
      <c r="E192" s="1">
        <v>0</v>
      </c>
      <c r="F192" s="1">
        <v>0</v>
      </c>
      <c r="G192" s="2">
        <f t="shared" si="0"/>
        <v>610.20297999999991</v>
      </c>
      <c r="H192" s="2">
        <f t="shared" si="1"/>
        <v>0.46000000000015007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1978.62</v>
      </c>
      <c r="D206" s="1">
        <f>'PR-RAS'!E210</f>
        <v>608.08000000000004</v>
      </c>
      <c r="E206" s="1">
        <v>0</v>
      </c>
      <c r="F206" s="1">
        <v>0</v>
      </c>
      <c r="G206" s="2">
        <f t="shared" si="0"/>
        <v>654.92989999999986</v>
      </c>
      <c r="H206" s="2">
        <f t="shared" si="1"/>
        <v>0.46000000000015007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400.06</v>
      </c>
      <c r="D207" s="1">
        <f>'PR-RAS'!E211</f>
        <v>602.88</v>
      </c>
      <c r="E207" s="1">
        <v>0</v>
      </c>
      <c r="F207" s="1">
        <v>0</v>
      </c>
      <c r="G207" s="2">
        <f t="shared" si="0"/>
        <v>330.79891999999995</v>
      </c>
      <c r="H207" s="2">
        <f t="shared" si="1"/>
        <v>0.18000000000000682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1578.56</v>
      </c>
      <c r="D209" s="1">
        <f>'PR-RAS'!E213</f>
        <v>5.2</v>
      </c>
      <c r="E209" s="1">
        <v>0</v>
      </c>
      <c r="F209" s="1">
        <v>0</v>
      </c>
      <c r="G209" s="2">
        <f t="shared" si="0"/>
        <v>330.50367999999997</v>
      </c>
      <c r="H209" s="2">
        <f t="shared" si="1"/>
        <v>0.64000000000005475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26859.46</v>
      </c>
      <c r="D248" s="1">
        <f>'PR-RAS'!E252</f>
        <v>31882.98</v>
      </c>
      <c r="E248" s="1">
        <v>0</v>
      </c>
      <c r="F248" s="1">
        <v>0</v>
      </c>
      <c r="G248" s="2">
        <f t="shared" si="0"/>
        <v>22384.478739999999</v>
      </c>
      <c r="H248" s="2">
        <f t="shared" si="1"/>
        <v>0.47999999999956344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26859.46</v>
      </c>
      <c r="D255" s="1">
        <f>'PR-RAS'!E259</f>
        <v>31882.98</v>
      </c>
      <c r="E255" s="1">
        <v>0</v>
      </c>
      <c r="F255" s="1">
        <v>0</v>
      </c>
      <c r="G255" s="2">
        <f t="shared" si="0"/>
        <v>23018.856680000001</v>
      </c>
      <c r="H255" s="2">
        <f t="shared" si="1"/>
        <v>0.47999999999956344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26859.46</v>
      </c>
      <c r="D257" s="1">
        <f>'PR-RAS'!E261</f>
        <v>31882.98</v>
      </c>
      <c r="E257" s="1">
        <v>0</v>
      </c>
      <c r="F257" s="1">
        <v>0</v>
      </c>
      <c r="G257" s="2">
        <f t="shared" si="0"/>
        <v>23200.107520000001</v>
      </c>
      <c r="H257" s="2">
        <f t="shared" si="1"/>
        <v>0.47999999999956344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1637.25</v>
      </c>
      <c r="D259" s="1">
        <f>'PR-RAS'!E263</f>
        <v>2199.3900000000003</v>
      </c>
      <c r="E259" s="1">
        <v>0</v>
      </c>
      <c r="F259" s="1">
        <v>0</v>
      </c>
      <c r="G259" s="2">
        <f t="shared" si="0"/>
        <v>1557.2957400000003</v>
      </c>
      <c r="H259" s="2">
        <f t="shared" si="1"/>
        <v>0.64000000000032742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1637.25</v>
      </c>
      <c r="D260" s="1">
        <f>'PR-RAS'!E264</f>
        <v>2199.3900000000003</v>
      </c>
      <c r="E260" s="1">
        <v>0</v>
      </c>
      <c r="F260" s="1">
        <v>0</v>
      </c>
      <c r="G260" s="2">
        <f t="shared" si="0"/>
        <v>1563.3317700000002</v>
      </c>
      <c r="H260" s="2">
        <f t="shared" si="1"/>
        <v>0.64000000000032742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501</v>
      </c>
      <c r="E261" s="1">
        <v>0</v>
      </c>
      <c r="F261" s="1">
        <v>0</v>
      </c>
      <c r="G261" s="2">
        <f t="shared" si="0"/>
        <v>260.52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1637.25</v>
      </c>
      <c r="D262" s="1">
        <f>'PR-RAS'!E266</f>
        <v>1698.39</v>
      </c>
      <c r="E262" s="1">
        <v>0</v>
      </c>
      <c r="F262" s="1">
        <v>0</v>
      </c>
      <c r="G262" s="2">
        <f t="shared" si="0"/>
        <v>1313.8818300000003</v>
      </c>
      <c r="H262" s="2">
        <f t="shared" si="1"/>
        <v>0.64000000000010004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2667666.0900000003</v>
      </c>
      <c r="D285" s="1">
        <f>'PR-RAS'!E289</f>
        <v>3249924.9299999997</v>
      </c>
      <c r="E285" s="1">
        <v>0</v>
      </c>
      <c r="F285" s="1">
        <v>0</v>
      </c>
      <c r="G285" s="2">
        <f t="shared" si="8"/>
        <v>2603574.5297999997</v>
      </c>
      <c r="H285" s="2">
        <f t="shared" si="9"/>
        <v>0.1600000006146729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31364.239999999292</v>
      </c>
      <c r="D286" s="1">
        <f>'PR-RAS'!E290</f>
        <v>73987.790000000503</v>
      </c>
      <c r="E286" s="1">
        <v>0</v>
      </c>
      <c r="F286" s="1">
        <v>0</v>
      </c>
      <c r="G286" s="2">
        <f t="shared" si="8"/>
        <v>51111.848700000082</v>
      </c>
      <c r="H286" s="2">
        <f t="shared" si="9"/>
        <v>0.44999999878928065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10791.05</v>
      </c>
      <c r="D288" s="1">
        <f>'PR-RAS'!E292</f>
        <v>0</v>
      </c>
      <c r="E288" s="1">
        <v>0</v>
      </c>
      <c r="F288" s="1">
        <v>0</v>
      </c>
      <c r="G288" s="2">
        <f t="shared" si="8"/>
        <v>3097.0313499999997</v>
      </c>
      <c r="H288" s="2">
        <f t="shared" si="9"/>
        <v>4.9999999999272404E-2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8965.26</v>
      </c>
      <c r="E289" s="1">
        <v>0</v>
      </c>
      <c r="F289" s="1">
        <v>0</v>
      </c>
      <c r="G289" s="2">
        <f t="shared" si="8"/>
        <v>5163.9897599999995</v>
      </c>
      <c r="H289" s="2">
        <f t="shared" si="9"/>
        <v>0.26000000000021828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4282.58</v>
      </c>
      <c r="D290" s="1">
        <f>'PR-RAS'!E294</f>
        <v>4644.8500000000004</v>
      </c>
      <c r="E290" s="1">
        <v>0</v>
      </c>
      <c r="F290" s="1">
        <v>0</v>
      </c>
      <c r="G290" s="2">
        <f t="shared" si="8"/>
        <v>3922.3889199999999</v>
      </c>
      <c r="H290" s="2">
        <f t="shared" si="9"/>
        <v>0.56999999999970896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51120.55</v>
      </c>
      <c r="D345" s="1">
        <f>'PR-RAS'!E350</f>
        <v>43770.899999999994</v>
      </c>
      <c r="E345" s="1">
        <v>0</v>
      </c>
      <c r="F345" s="1">
        <v>0</v>
      </c>
      <c r="G345" s="2">
        <f t="shared" si="8"/>
        <v>47699.848399999988</v>
      </c>
      <c r="H345" s="2">
        <f t="shared" si="9"/>
        <v>0.55000000000291038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51120.55</v>
      </c>
      <c r="D358" s="1">
        <f>'PR-RAS'!E363</f>
        <v>43770.899999999994</v>
      </c>
      <c r="E358" s="1">
        <v>0</v>
      </c>
      <c r="F358" s="1">
        <v>0</v>
      </c>
      <c r="G358" s="2">
        <f t="shared" si="8"/>
        <v>49502.458949999993</v>
      </c>
      <c r="H358" s="2">
        <f t="shared" si="9"/>
        <v>0.55000000000291038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6554.15</v>
      </c>
      <c r="E359" s="1">
        <v>0</v>
      </c>
      <c r="F359" s="1">
        <v>0</v>
      </c>
      <c r="G359" s="2">
        <f t="shared" si="8"/>
        <v>4692.7713999999996</v>
      </c>
      <c r="H359" s="2">
        <f t="shared" si="9"/>
        <v>0.1499999999996362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6554.15</v>
      </c>
      <c r="E360" s="1">
        <v>0</v>
      </c>
      <c r="F360" s="1">
        <v>0</v>
      </c>
      <c r="G360" s="2">
        <f t="shared" si="8"/>
        <v>4705.8796999999995</v>
      </c>
      <c r="H360" s="2">
        <f t="shared" si="9"/>
        <v>0.1499999999996362</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30474.25</v>
      </c>
      <c r="D364" s="1">
        <f>'PR-RAS'!E369</f>
        <v>11815.7</v>
      </c>
      <c r="E364" s="1">
        <v>0</v>
      </c>
      <c r="F364" s="1">
        <v>0</v>
      </c>
      <c r="G364" s="2">
        <f t="shared" si="8"/>
        <v>19640.35095</v>
      </c>
      <c r="H364" s="2">
        <f t="shared" si="9"/>
        <v>0.5499999999992724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13440.44</v>
      </c>
      <c r="D365" s="1">
        <f>'PR-RAS'!E370</f>
        <v>0</v>
      </c>
      <c r="E365" s="1">
        <v>0</v>
      </c>
      <c r="F365" s="1">
        <v>0</v>
      </c>
      <c r="G365" s="2">
        <f t="shared" si="8"/>
        <v>4892.3201600000002</v>
      </c>
      <c r="H365" s="2">
        <f t="shared" si="9"/>
        <v>0.44000000000050932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1992.3</v>
      </c>
      <c r="D366" s="1">
        <f>'PR-RAS'!E371</f>
        <v>0</v>
      </c>
      <c r="E366" s="1">
        <v>0</v>
      </c>
      <c r="F366" s="1">
        <v>0</v>
      </c>
      <c r="G366" s="2">
        <f t="shared" si="8"/>
        <v>727.18949999999995</v>
      </c>
      <c r="H366" s="2">
        <f t="shared" si="9"/>
        <v>0.29999999999995453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12610.26</v>
      </c>
      <c r="D370" s="1">
        <f>'PR-RAS'!E375</f>
        <v>10815.99</v>
      </c>
      <c r="E370" s="1">
        <v>0</v>
      </c>
      <c r="F370" s="1">
        <v>0</v>
      </c>
      <c r="G370" s="2">
        <f t="shared" si="8"/>
        <v>12635.386559999999</v>
      </c>
      <c r="H370" s="2">
        <f t="shared" si="9"/>
        <v>0.27000000000043656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2431.25</v>
      </c>
      <c r="D371" s="1">
        <f>'PR-RAS'!E376</f>
        <v>999.71</v>
      </c>
      <c r="E371" s="1">
        <v>0</v>
      </c>
      <c r="F371" s="1">
        <v>0</v>
      </c>
      <c r="G371" s="2">
        <f t="shared" si="8"/>
        <v>1639.3479</v>
      </c>
      <c r="H371" s="2">
        <f t="shared" si="9"/>
        <v>0.53999999999996362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20646.3</v>
      </c>
      <c r="D378" s="1">
        <f>'PR-RAS'!E383</f>
        <v>25401.05</v>
      </c>
      <c r="E378" s="1">
        <v>0</v>
      </c>
      <c r="F378" s="1">
        <v>0</v>
      </c>
      <c r="G378" s="2">
        <f t="shared" si="8"/>
        <v>26936.046799999996</v>
      </c>
      <c r="H378" s="2">
        <f t="shared" si="9"/>
        <v>0.34999999999854481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20646.3</v>
      </c>
      <c r="D379" s="1">
        <f>'PR-RAS'!E384</f>
        <v>25401.05</v>
      </c>
      <c r="E379" s="1">
        <v>0</v>
      </c>
      <c r="F379" s="1">
        <v>0</v>
      </c>
      <c r="G379" s="2">
        <f t="shared" si="8"/>
        <v>27007.495199999998</v>
      </c>
      <c r="H379" s="2">
        <f t="shared" si="9"/>
        <v>0.34999999999854481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51120.55</v>
      </c>
      <c r="D403" s="1">
        <f>'PR-RAS'!E408</f>
        <v>43770.899999999994</v>
      </c>
      <c r="E403" s="1">
        <v>0</v>
      </c>
      <c r="F403" s="1">
        <v>0</v>
      </c>
      <c r="G403" s="2">
        <f t="shared" si="8"/>
        <v>55742.264699999992</v>
      </c>
      <c r="H403" s="2">
        <f t="shared" si="9"/>
        <v>0.55000000000291038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2699030.3299999996</v>
      </c>
      <c r="D407" s="1">
        <f>'PR-RAS'!E412</f>
        <v>3323912.72</v>
      </c>
      <c r="E407" s="1">
        <v>0</v>
      </c>
      <c r="F407" s="1">
        <v>0</v>
      </c>
      <c r="G407" s="2">
        <f t="shared" si="8"/>
        <v>3794823.4426199999</v>
      </c>
      <c r="H407" s="2">
        <f t="shared" si="9"/>
        <v>0.60999999940395355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2718786.64</v>
      </c>
      <c r="D408" s="1">
        <f>'PR-RAS'!E413</f>
        <v>3293695.8299999996</v>
      </c>
      <c r="E408" s="1">
        <v>0</v>
      </c>
      <c r="F408" s="1">
        <v>0</v>
      </c>
      <c r="G408" s="2">
        <f t="shared" si="8"/>
        <v>3787614.5680999993</v>
      </c>
      <c r="H408" s="2">
        <f t="shared" si="9"/>
        <v>0.53000000026077032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30216.890000000596</v>
      </c>
      <c r="E409" s="1">
        <v>0</v>
      </c>
      <c r="F409" s="1">
        <v>0</v>
      </c>
      <c r="G409" s="2">
        <f t="shared" si="8"/>
        <v>24656.982240000485</v>
      </c>
      <c r="H409" s="2">
        <f t="shared" si="9"/>
        <v>0.10999999940395355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19756.310000000522</v>
      </c>
      <c r="D410" s="1">
        <f>'PR-RAS'!E415</f>
        <v>0</v>
      </c>
      <c r="E410" s="1">
        <v>0</v>
      </c>
      <c r="F410" s="1">
        <v>0</v>
      </c>
      <c r="G410" s="2">
        <f t="shared" si="8"/>
        <v>8080.3307900002128</v>
      </c>
      <c r="H410" s="2">
        <f t="shared" si="9"/>
        <v>0.31000000052154064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10791.05</v>
      </c>
      <c r="D411" s="1">
        <f>'PR-RAS'!E416</f>
        <v>0</v>
      </c>
      <c r="E411" s="1">
        <v>0</v>
      </c>
      <c r="F411" s="1">
        <v>0</v>
      </c>
      <c r="G411" s="2">
        <f t="shared" si="8"/>
        <v>4424.3304999999991</v>
      </c>
      <c r="H411" s="2">
        <f t="shared" si="9"/>
        <v>4.9999999999272404E-2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8965.26</v>
      </c>
      <c r="E412" s="1">
        <v>0</v>
      </c>
      <c r="F412" s="1">
        <v>0</v>
      </c>
      <c r="G412" s="2">
        <f t="shared" si="8"/>
        <v>7369.4437199999993</v>
      </c>
      <c r="H412" s="2">
        <f t="shared" si="9"/>
        <v>0.26000000000021828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4282.58</v>
      </c>
      <c r="D413" s="1">
        <f>'PR-RAS'!E418</f>
        <v>4644.8500000000004</v>
      </c>
      <c r="E413" s="1">
        <v>0</v>
      </c>
      <c r="F413" s="1">
        <v>0</v>
      </c>
      <c r="G413" s="2">
        <f t="shared" si="8"/>
        <v>5591.7793599999995</v>
      </c>
      <c r="H413" s="2">
        <f t="shared" si="9"/>
        <v>0.56999999999970896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2699030.3299999996</v>
      </c>
      <c r="D633" s="1">
        <f>'PR-RAS'!E639</f>
        <v>3323912.72</v>
      </c>
      <c r="E633" s="1">
        <v>0</v>
      </c>
      <c r="F633" s="1">
        <v>0</v>
      </c>
      <c r="G633" s="2">
        <f t="shared" si="10"/>
        <v>5907212.8466400001</v>
      </c>
      <c r="H633" s="2">
        <f t="shared" si="11"/>
        <v>0.60999999940395355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2718786.64</v>
      </c>
      <c r="D634" s="1">
        <f>'PR-RAS'!E640</f>
        <v>3293695.8299999996</v>
      </c>
      <c r="E634" s="1">
        <v>0</v>
      </c>
      <c r="F634" s="1">
        <v>0</v>
      </c>
      <c r="G634" s="2">
        <f t="shared" si="10"/>
        <v>5890810.8638999993</v>
      </c>
      <c r="H634" s="2">
        <f t="shared" si="11"/>
        <v>0.53000000026077032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30216.890000000596</v>
      </c>
      <c r="E635" s="1">
        <v>0</v>
      </c>
      <c r="F635" s="1">
        <v>0</v>
      </c>
      <c r="G635" s="2">
        <f t="shared" si="10"/>
        <v>38315.016520000754</v>
      </c>
      <c r="H635" s="2">
        <f t="shared" si="11"/>
        <v>0.10999999940395355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19756.310000000522</v>
      </c>
      <c r="D636" s="1">
        <f>'PR-RAS'!E642</f>
        <v>0</v>
      </c>
      <c r="E636" s="1">
        <v>0</v>
      </c>
      <c r="F636" s="1">
        <v>0</v>
      </c>
      <c r="G636" s="2">
        <f t="shared" si="10"/>
        <v>12545.256850000331</v>
      </c>
      <c r="H636" s="2">
        <f t="shared" si="11"/>
        <v>0.31000000052154064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10791.05</v>
      </c>
      <c r="D637" s="1">
        <f>'PR-RAS'!E643</f>
        <v>0</v>
      </c>
      <c r="E637" s="1">
        <v>0</v>
      </c>
      <c r="F637" s="1">
        <v>0</v>
      </c>
      <c r="G637" s="2">
        <f t="shared" si="10"/>
        <v>6863.1077999999998</v>
      </c>
      <c r="H637" s="2">
        <f t="shared" si="11"/>
        <v>4.9999999999272404E-2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8965.26</v>
      </c>
      <c r="E638" s="1">
        <v>0</v>
      </c>
      <c r="F638" s="1">
        <v>0</v>
      </c>
      <c r="G638" s="2">
        <f t="shared" si="10"/>
        <v>11421.741240000001</v>
      </c>
      <c r="H638" s="2">
        <f t="shared" si="11"/>
        <v>0.26000000000021828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21251.630000000594</v>
      </c>
      <c r="E639" s="1">
        <v>0</v>
      </c>
      <c r="F639" s="1">
        <v>0</v>
      </c>
      <c r="G639" s="2">
        <f t="shared" si="10"/>
        <v>27117.079880000758</v>
      </c>
      <c r="H639" s="2">
        <f t="shared" si="11"/>
        <v>0.36999999940599082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8965.2600000005223</v>
      </c>
      <c r="D640" s="1">
        <f>'PR-RAS'!E646</f>
        <v>0</v>
      </c>
      <c r="E640" s="1">
        <v>0</v>
      </c>
      <c r="F640" s="1">
        <v>0</v>
      </c>
      <c r="G640" s="2">
        <f t="shared" si="10"/>
        <v>5728.8011400003343</v>
      </c>
      <c r="H640" s="2">
        <f t="shared" si="11"/>
        <v>0.26000000052226824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195082.71</v>
      </c>
      <c r="D641" s="1">
        <f>'PR-RAS'!E647</f>
        <v>220084.94</v>
      </c>
      <c r="E641" s="1">
        <v>0</v>
      </c>
      <c r="F641" s="1">
        <v>0</v>
      </c>
      <c r="G641" s="2">
        <f t="shared" si="10"/>
        <v>406561.65759999998</v>
      </c>
      <c r="H641" s="2">
        <f t="shared" si="11"/>
        <v>0.35000000000582077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36754.19</v>
      </c>
      <c r="D642" s="1">
        <f>'PR-RAS'!E649</f>
        <v>31893.83</v>
      </c>
      <c r="E642" s="1">
        <v>0</v>
      </c>
      <c r="F642" s="1">
        <v>0</v>
      </c>
      <c r="G642" s="2">
        <f t="shared" si="10"/>
        <v>64447.325850000008</v>
      </c>
      <c r="H642" s="2">
        <f t="shared" si="11"/>
        <v>0.36000000000058208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619447.57999999996</v>
      </c>
      <c r="D643" s="1">
        <f>'PR-RAS'!E650</f>
        <v>713464.1</v>
      </c>
      <c r="E643" s="1">
        <v>0</v>
      </c>
      <c r="F643" s="1">
        <v>0</v>
      </c>
      <c r="G643" s="2">
        <f t="shared" si="10"/>
        <v>1313773.25076</v>
      </c>
      <c r="H643" s="2">
        <f t="shared" si="11"/>
        <v>0.52000000001862645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624307.93999999994</v>
      </c>
      <c r="D644" s="1">
        <f>'PR-RAS'!E651</f>
        <v>688940.21</v>
      </c>
      <c r="E644" s="1">
        <v>0</v>
      </c>
      <c r="F644" s="1">
        <v>0</v>
      </c>
      <c r="G644" s="2">
        <f t="shared" si="10"/>
        <v>1287407.1154799999</v>
      </c>
      <c r="H644" s="2">
        <f t="shared" si="11"/>
        <v>0.27000000001862645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31893.830000000075</v>
      </c>
      <c r="D645" s="1">
        <f>'PR-RAS'!E652</f>
        <v>56417.719999999972</v>
      </c>
      <c r="E645" s="1">
        <v>0</v>
      </c>
      <c r="F645" s="1">
        <v>0</v>
      </c>
      <c r="G645" s="2">
        <f t="shared" si="10"/>
        <v>93205.649880000012</v>
      </c>
      <c r="H645" s="2">
        <f t="shared" si="11"/>
        <v>0.44999999995343387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110</v>
      </c>
      <c r="D647" s="1">
        <f>'PR-RAS'!E654</f>
        <v>110</v>
      </c>
      <c r="E647" s="1">
        <v>0</v>
      </c>
      <c r="F647" s="1">
        <v>0</v>
      </c>
      <c r="G647" s="2">
        <f t="shared" si="10"/>
        <v>213.18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95</v>
      </c>
      <c r="D649" s="1">
        <f>'PR-RAS'!E656</f>
        <v>95</v>
      </c>
      <c r="E649" s="1">
        <v>0</v>
      </c>
      <c r="F649" s="1">
        <v>0</v>
      </c>
      <c r="G649" s="2">
        <f t="shared" si="10"/>
        <v>184.68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2223103.2599999998</v>
      </c>
      <c r="D668" s="1">
        <f>'PR-RAS'!E675</f>
        <v>2760400.14</v>
      </c>
      <c r="E668" s="1">
        <v>0</v>
      </c>
      <c r="F668" s="1">
        <v>0</v>
      </c>
      <c r="G668" s="2">
        <f t="shared" si="10"/>
        <v>5165183.6611800008</v>
      </c>
      <c r="H668" s="2">
        <f t="shared" si="11"/>
        <v>0.39999999990686774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90809</v>
      </c>
      <c r="D669" s="1">
        <f>'PR-RAS'!E676</f>
        <v>129148.35</v>
      </c>
      <c r="E669" s="1">
        <v>0</v>
      </c>
      <c r="F669" s="1">
        <v>0</v>
      </c>
      <c r="G669" s="2">
        <f t="shared" si="10"/>
        <v>233202.60760000002</v>
      </c>
      <c r="H669" s="2">
        <f t="shared" si="11"/>
        <v>0.35000000000582077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20274.3</v>
      </c>
      <c r="D670" s="1">
        <f>'PR-RAS'!E677</f>
        <v>22744.27</v>
      </c>
      <c r="E670" s="1">
        <v>0</v>
      </c>
      <c r="F670" s="1">
        <v>0</v>
      </c>
      <c r="G670" s="2">
        <f t="shared" si="10"/>
        <v>43995.339959999998</v>
      </c>
      <c r="H670" s="2">
        <f t="shared" si="11"/>
        <v>0.56999999999970896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10231.25</v>
      </c>
      <c r="D671" s="1">
        <f>'PR-RAS'!E678</f>
        <v>0</v>
      </c>
      <c r="E671" s="1">
        <v>0</v>
      </c>
      <c r="F671" s="1">
        <v>0</v>
      </c>
      <c r="G671" s="2">
        <f t="shared" si="10"/>
        <v>6854.9375</v>
      </c>
      <c r="H671" s="2">
        <f t="shared" si="11"/>
        <v>0.25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177609.12</v>
      </c>
      <c r="D703" s="1">
        <f>'PR-RAS'!E710</f>
        <v>206778.98</v>
      </c>
      <c r="E703" s="1">
        <v>0</v>
      </c>
      <c r="F703" s="1">
        <v>0</v>
      </c>
      <c r="G703" s="2">
        <f t="shared" si="10"/>
        <v>414999.29016000003</v>
      </c>
      <c r="H703" s="2">
        <f t="shared" si="11"/>
        <v>0.13999999998486601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2224.56</v>
      </c>
      <c r="D709" s="1">
        <f>'PR-RAS'!E716</f>
        <v>2299.89</v>
      </c>
      <c r="E709" s="1">
        <v>0</v>
      </c>
      <c r="F709" s="1">
        <v>0</v>
      </c>
      <c r="G709" s="2">
        <f t="shared" si="10"/>
        <v>4831.6327199999996</v>
      </c>
      <c r="H709" s="2">
        <f t="shared" si="11"/>
        <v>0.5500000000001819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1953.96</v>
      </c>
      <c r="D710" s="1">
        <f>'PR-RAS'!E717</f>
        <v>3090.08</v>
      </c>
      <c r="E710" s="1">
        <v>0</v>
      </c>
      <c r="F710" s="1">
        <v>0</v>
      </c>
      <c r="G710" s="2">
        <f t="shared" si="10"/>
        <v>5767.0910799999992</v>
      </c>
      <c r="H710" s="2">
        <f t="shared" si="11"/>
        <v>0.11999999999989086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59700.17</v>
      </c>
      <c r="D711" s="1">
        <f>'PR-RAS'!E718</f>
        <v>64511.85</v>
      </c>
      <c r="E711" s="1">
        <v>0</v>
      </c>
      <c r="F711" s="1">
        <v>0</v>
      </c>
      <c r="G711" s="2">
        <f t="shared" si="10"/>
        <v>133993.94769999999</v>
      </c>
      <c r="H711" s="2">
        <f t="shared" si="11"/>
        <v>0.31999999999970896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3000.25</v>
      </c>
      <c r="D713" s="1">
        <f>'PR-RAS'!E720</f>
        <v>2659.5</v>
      </c>
      <c r="E713" s="1">
        <v>0</v>
      </c>
      <c r="F713" s="1">
        <v>0</v>
      </c>
      <c r="G713" s="2">
        <f t="shared" si="10"/>
        <v>5923.3059999999996</v>
      </c>
      <c r="H713" s="2">
        <f t="shared" si="11"/>
        <v>0.75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981.8</v>
      </c>
      <c r="D714" s="1">
        <f>'PR-RAS'!E721</f>
        <v>0</v>
      </c>
      <c r="E714" s="1">
        <v>0</v>
      </c>
      <c r="F714" s="1">
        <v>0</v>
      </c>
      <c r="G714" s="2">
        <f t="shared" si="10"/>
        <v>700.02339999999992</v>
      </c>
      <c r="H714" s="2">
        <f t="shared" si="11"/>
        <v>0.20000000000004547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24799.47</v>
      </c>
      <c r="D715" s="1">
        <f>'PR-RAS'!E722</f>
        <v>27499.56</v>
      </c>
      <c r="E715" s="1">
        <v>0</v>
      </c>
      <c r="F715" s="1">
        <v>0</v>
      </c>
      <c r="G715" s="2">
        <f t="shared" si="10"/>
        <v>56976.193259999993</v>
      </c>
      <c r="H715" s="2">
        <f t="shared" si="11"/>
        <v>0.90999999999985448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26859.46</v>
      </c>
      <c r="D821" s="1">
        <f>'PR-RAS'!E828</f>
        <v>31882.98</v>
      </c>
      <c r="E821" s="1">
        <v>0</v>
      </c>
      <c r="F821" s="1">
        <v>0</v>
      </c>
      <c r="G821" s="2">
        <f t="shared" si="18"/>
        <v>74312.844399999987</v>
      </c>
      <c r="H821" s="2">
        <f t="shared" si="19"/>
        <v>0.47999999999956344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1572581.28</v>
      </c>
      <c r="D984" s="6">
        <f>BILANCA!E6</f>
        <v>1611508.59</v>
      </c>
      <c r="E984" s="6">
        <v>0</v>
      </c>
      <c r="F984" s="6">
        <v>0</v>
      </c>
      <c r="G984" s="7">
        <f t="shared" ref="G984:G1241" si="22">B984/1000*C984+B984/500*D984</f>
        <v>4795.5984600000002</v>
      </c>
      <c r="H984" s="7">
        <f t="shared" si="19"/>
        <v>0.68999999994412065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1326328.3800000001</v>
      </c>
      <c r="D985" s="1">
        <f>BILANCA!E7</f>
        <v>1327122.08</v>
      </c>
      <c r="E985" s="1">
        <v>0</v>
      </c>
      <c r="F985" s="1">
        <v>0</v>
      </c>
      <c r="G985" s="2">
        <f t="shared" si="22"/>
        <v>7961.1450800000002</v>
      </c>
      <c r="H985" s="2">
        <f t="shared" si="19"/>
        <v>0.46000000019557774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1326328.3800000001</v>
      </c>
      <c r="D990" s="1">
        <f>BILANCA!E12</f>
        <v>1327122.08</v>
      </c>
      <c r="E990" s="1">
        <v>0</v>
      </c>
      <c r="F990" s="1">
        <v>0</v>
      </c>
      <c r="G990" s="2">
        <f t="shared" si="22"/>
        <v>27864.007780000004</v>
      </c>
      <c r="H990" s="2">
        <f t="shared" si="19"/>
        <v>0.46000000019557774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1240969.23</v>
      </c>
      <c r="D991" s="1">
        <f>BILANCA!E13</f>
        <v>1214179.21</v>
      </c>
      <c r="E991" s="1">
        <v>0</v>
      </c>
      <c r="F991" s="1">
        <v>0</v>
      </c>
      <c r="G991" s="2">
        <f t="shared" si="22"/>
        <v>29354.621200000001</v>
      </c>
      <c r="H991" s="2">
        <f t="shared" si="19"/>
        <v>0.43999999994412065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2143201.98</v>
      </c>
      <c r="D993" s="1">
        <f>BILANCA!E15</f>
        <v>2143201.98</v>
      </c>
      <c r="E993" s="1">
        <v>0</v>
      </c>
      <c r="F993" s="1">
        <v>0</v>
      </c>
      <c r="G993" s="2">
        <f t="shared" si="22"/>
        <v>64296.059400000006</v>
      </c>
      <c r="H993" s="2">
        <f t="shared" si="19"/>
        <v>4.0000000037252903E-2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902232.75</v>
      </c>
      <c r="D996" s="1">
        <f>BILANCA!E18</f>
        <v>929022.77</v>
      </c>
      <c r="E996" s="1">
        <v>0</v>
      </c>
      <c r="F996" s="1">
        <v>0</v>
      </c>
      <c r="G996" s="2">
        <f t="shared" si="22"/>
        <v>35883.617769999997</v>
      </c>
      <c r="H996" s="2">
        <f t="shared" si="19"/>
        <v>0.47999999998137355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71933.270000000019</v>
      </c>
      <c r="D997" s="1">
        <f>BILANCA!E19</f>
        <v>101223.25000000006</v>
      </c>
      <c r="E997" s="1">
        <v>0</v>
      </c>
      <c r="F997" s="1">
        <v>0</v>
      </c>
      <c r="G997" s="2">
        <f t="shared" si="22"/>
        <v>3841.3167800000019</v>
      </c>
      <c r="H997" s="2">
        <f t="shared" si="19"/>
        <v>0.52000000007683411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298508.89</v>
      </c>
      <c r="D998" s="1">
        <f>BILANCA!E20</f>
        <v>360268.77</v>
      </c>
      <c r="E998" s="1">
        <v>0</v>
      </c>
      <c r="F998" s="1">
        <v>0</v>
      </c>
      <c r="G998" s="2">
        <f t="shared" si="22"/>
        <v>15285.696449999999</v>
      </c>
      <c r="H998" s="2">
        <f t="shared" si="19"/>
        <v>0.33999999996740371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6085.31</v>
      </c>
      <c r="D999" s="1">
        <f>BILANCA!E21</f>
        <v>21644.03</v>
      </c>
      <c r="E999" s="1">
        <v>0</v>
      </c>
      <c r="F999" s="1">
        <v>0</v>
      </c>
      <c r="G999" s="2">
        <f t="shared" si="22"/>
        <v>789.97392000000002</v>
      </c>
      <c r="H999" s="2">
        <f t="shared" si="19"/>
        <v>0.33999999999923602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7262.38</v>
      </c>
      <c r="D1000" s="1">
        <f>BILANCA!E22</f>
        <v>7262.38</v>
      </c>
      <c r="E1000" s="1">
        <v>0</v>
      </c>
      <c r="F1000" s="1">
        <v>0</v>
      </c>
      <c r="G1000" s="2">
        <f t="shared" si="22"/>
        <v>370.38138000000004</v>
      </c>
      <c r="H1000" s="2">
        <f t="shared" si="19"/>
        <v>0.76000000000021828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1220</v>
      </c>
      <c r="E1001" s="1">
        <v>0</v>
      </c>
      <c r="F1001" s="1">
        <v>0</v>
      </c>
      <c r="G1001" s="2">
        <f t="shared" si="22"/>
        <v>43.919999999999995</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4373.8900000000003</v>
      </c>
      <c r="D1002" s="1">
        <f>BILANCA!E24</f>
        <v>4373.8900000000003</v>
      </c>
      <c r="E1002" s="1">
        <v>0</v>
      </c>
      <c r="F1002" s="1">
        <v>0</v>
      </c>
      <c r="G1002" s="2">
        <f t="shared" si="22"/>
        <v>249.31173000000001</v>
      </c>
      <c r="H1002" s="2">
        <f t="shared" si="19"/>
        <v>0.21999999999934516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38774.410000000003</v>
      </c>
      <c r="D1003" s="1">
        <f>BILANCA!E25</f>
        <v>49590.400000000001</v>
      </c>
      <c r="E1003" s="1">
        <v>0</v>
      </c>
      <c r="F1003" s="1">
        <v>0</v>
      </c>
      <c r="G1003" s="2">
        <f t="shared" si="22"/>
        <v>2759.1042000000002</v>
      </c>
      <c r="H1003" s="2">
        <f t="shared" si="19"/>
        <v>0.81000000000494765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10242.84</v>
      </c>
      <c r="D1004" s="1">
        <f>BILANCA!E26</f>
        <v>11448.8</v>
      </c>
      <c r="E1004" s="1">
        <v>0</v>
      </c>
      <c r="F1004" s="1">
        <v>0</v>
      </c>
      <c r="G1004" s="2">
        <f t="shared" si="22"/>
        <v>695.94924000000003</v>
      </c>
      <c r="H1004" s="2">
        <f t="shared" si="19"/>
        <v>0.36000000000058208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293314.45</v>
      </c>
      <c r="D1006" s="1">
        <f>BILANCA!E28</f>
        <v>354585.02</v>
      </c>
      <c r="E1006" s="1">
        <v>0</v>
      </c>
      <c r="F1006" s="1">
        <v>0</v>
      </c>
      <c r="G1006" s="2">
        <f t="shared" si="22"/>
        <v>23057.14327</v>
      </c>
      <c r="H1006" s="2">
        <f t="shared" si="19"/>
        <v>0.47000000003026798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13224.780000000028</v>
      </c>
      <c r="D1013" s="1">
        <f>BILANCA!E35</f>
        <v>11719.619999999995</v>
      </c>
      <c r="E1013" s="1">
        <v>0</v>
      </c>
      <c r="F1013" s="1">
        <v>0</v>
      </c>
      <c r="G1013" s="2">
        <f t="shared" si="22"/>
        <v>1099.9206000000006</v>
      </c>
      <c r="H1013" s="2">
        <f t="shared" si="19"/>
        <v>0.59999999997671694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218366.39</v>
      </c>
      <c r="D1014" s="1">
        <f>BILANCA!E36</f>
        <v>243767.44</v>
      </c>
      <c r="E1014" s="1">
        <v>0</v>
      </c>
      <c r="F1014" s="1">
        <v>0</v>
      </c>
      <c r="G1014" s="2">
        <f t="shared" si="22"/>
        <v>21882.93937</v>
      </c>
      <c r="H1014" s="2">
        <f t="shared" si="19"/>
        <v>0.83000000001629815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205141.61</v>
      </c>
      <c r="D1018" s="1">
        <f>BILANCA!E40</f>
        <v>232047.82</v>
      </c>
      <c r="E1018" s="1">
        <v>0</v>
      </c>
      <c r="F1018" s="1">
        <v>0</v>
      </c>
      <c r="G1018" s="2">
        <f t="shared" si="22"/>
        <v>23423.303750000003</v>
      </c>
      <c r="H1018" s="2">
        <f t="shared" si="19"/>
        <v>0.57000000000698492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201.09999999999991</v>
      </c>
      <c r="D1023" s="1">
        <f>BILANCA!E45</f>
        <v>0</v>
      </c>
      <c r="E1023" s="1">
        <v>0</v>
      </c>
      <c r="F1023" s="1">
        <v>0</v>
      </c>
      <c r="G1023" s="2">
        <f t="shared" si="22"/>
        <v>8.0439999999999969</v>
      </c>
      <c r="H1023" s="2">
        <f t="shared" si="19"/>
        <v>9.9999999999909051E-2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1976.24</v>
      </c>
      <c r="D1025" s="1">
        <f>BILANCA!E47</f>
        <v>1976.24</v>
      </c>
      <c r="E1025" s="1">
        <v>0</v>
      </c>
      <c r="F1025" s="1">
        <v>0</v>
      </c>
      <c r="G1025" s="2">
        <f t="shared" si="22"/>
        <v>249.00624000000002</v>
      </c>
      <c r="H1025" s="2">
        <f t="shared" si="19"/>
        <v>0.48000000000001819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1775.14</v>
      </c>
      <c r="D1028" s="1">
        <f>BILANCA!E50</f>
        <v>1976.24</v>
      </c>
      <c r="E1028" s="1">
        <v>0</v>
      </c>
      <c r="F1028" s="1">
        <v>0</v>
      </c>
      <c r="G1028" s="2">
        <f t="shared" si="22"/>
        <v>257.74289999999996</v>
      </c>
      <c r="H1028" s="2">
        <f t="shared" si="19"/>
        <v>0.38000000000010914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52155.43</v>
      </c>
      <c r="D1032" s="1">
        <f>BILANCA!E54</f>
        <v>54743.1</v>
      </c>
      <c r="E1032" s="1">
        <v>0</v>
      </c>
      <c r="F1032" s="1">
        <v>0</v>
      </c>
      <c r="G1032" s="2">
        <f t="shared" si="22"/>
        <v>7920.4398700000002</v>
      </c>
      <c r="H1032" s="2">
        <f t="shared" si="19"/>
        <v>0.52999999999883585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52155.43</v>
      </c>
      <c r="D1033" s="1">
        <f>BILANCA!E55</f>
        <v>54743.1</v>
      </c>
      <c r="E1033" s="1">
        <v>0</v>
      </c>
      <c r="F1033" s="1">
        <v>0</v>
      </c>
      <c r="G1033" s="2">
        <f t="shared" si="22"/>
        <v>8082.0815000000002</v>
      </c>
      <c r="H1033" s="2">
        <f t="shared" si="19"/>
        <v>0.52999999999883585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246252.9</v>
      </c>
      <c r="D1046" s="1">
        <f>BILANCA!E68</f>
        <v>284386.51</v>
      </c>
      <c r="E1046" s="1">
        <v>0</v>
      </c>
      <c r="F1046" s="1">
        <v>0</v>
      </c>
      <c r="G1046" s="2">
        <f t="shared" si="22"/>
        <v>51346.632959999995</v>
      </c>
      <c r="H1046" s="2">
        <f t="shared" si="19"/>
        <v>0.58999999999650754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31893.83</v>
      </c>
      <c r="D1047" s="1">
        <f>BILANCA!E69</f>
        <v>56417.72</v>
      </c>
      <c r="E1047" s="1">
        <v>0</v>
      </c>
      <c r="F1047" s="1">
        <v>0</v>
      </c>
      <c r="G1047" s="2">
        <f t="shared" si="22"/>
        <v>9262.6732800000009</v>
      </c>
      <c r="H1047" s="2">
        <f t="shared" si="19"/>
        <v>0.44999999999708962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31893.83</v>
      </c>
      <c r="D1048" s="1">
        <f>BILANCA!E70</f>
        <v>56417.72</v>
      </c>
      <c r="E1048" s="1">
        <v>0</v>
      </c>
      <c r="F1048" s="1">
        <v>0</v>
      </c>
      <c r="G1048" s="2">
        <f t="shared" si="22"/>
        <v>9407.4025500000007</v>
      </c>
      <c r="H1048" s="2">
        <f t="shared" si="19"/>
        <v>0.44999999999708962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31893.83</v>
      </c>
      <c r="D1050" s="1">
        <f>BILANCA!E72</f>
        <v>56417.72</v>
      </c>
      <c r="E1050" s="1">
        <v>0</v>
      </c>
      <c r="F1050" s="1">
        <v>0</v>
      </c>
      <c r="G1050" s="2">
        <f t="shared" si="22"/>
        <v>9696.8610900000003</v>
      </c>
      <c r="H1050" s="2">
        <f t="shared" si="19"/>
        <v>0.44999999999708962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14993.92</v>
      </c>
      <c r="D1056" s="1">
        <f>BILANCA!E78</f>
        <v>3239.14</v>
      </c>
      <c r="E1056" s="1">
        <v>0</v>
      </c>
      <c r="F1056" s="1">
        <v>0</v>
      </c>
      <c r="G1056" s="2">
        <f t="shared" si="22"/>
        <v>1567.4705999999999</v>
      </c>
      <c r="H1056" s="2">
        <f t="shared" si="19"/>
        <v>0.21999999999979991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2.64</v>
      </c>
      <c r="D1061" s="1">
        <f>BILANCA!E83</f>
        <v>2.64</v>
      </c>
      <c r="E1061" s="1">
        <v>0</v>
      </c>
      <c r="F1061" s="1">
        <v>0</v>
      </c>
      <c r="G1061" s="2">
        <f t="shared" si="22"/>
        <v>0.61776000000000009</v>
      </c>
      <c r="H1061" s="2">
        <f t="shared" si="19"/>
        <v>0.71999999999999975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14991.28</v>
      </c>
      <c r="D1064" s="1">
        <f>BILANCA!E86</f>
        <v>3236.5</v>
      </c>
      <c r="E1064" s="1">
        <v>0</v>
      </c>
      <c r="F1064" s="1">
        <v>0</v>
      </c>
      <c r="G1064" s="2">
        <f t="shared" si="22"/>
        <v>1738.6066799999999</v>
      </c>
      <c r="H1064" s="2">
        <f t="shared" si="19"/>
        <v>0.78000000000065484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4282.4399999999996</v>
      </c>
      <c r="D1124" s="1">
        <f>BILANCA!E146</f>
        <v>4644.7099999999991</v>
      </c>
      <c r="E1124" s="1">
        <v>0</v>
      </c>
      <c r="F1124" s="1">
        <v>0</v>
      </c>
      <c r="G1124" s="2">
        <f t="shared" si="22"/>
        <v>1913.6322599999994</v>
      </c>
      <c r="H1124" s="2">
        <f t="shared" si="23"/>
        <v>0.73000000000047294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5278.66</v>
      </c>
      <c r="D1137" s="1">
        <f>BILANCA!E159</f>
        <v>5219.1499999999996</v>
      </c>
      <c r="E1137" s="1">
        <v>0</v>
      </c>
      <c r="F1137" s="1">
        <v>0</v>
      </c>
      <c r="G1137" s="2">
        <f t="shared" si="22"/>
        <v>2420.4118399999998</v>
      </c>
      <c r="H1137" s="2">
        <f t="shared" si="23"/>
        <v>0.48999999999978172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996.22</v>
      </c>
      <c r="D1141" s="1">
        <f>BILANCA!E163</f>
        <v>574.44000000000005</v>
      </c>
      <c r="E1141" s="1">
        <v>0</v>
      </c>
      <c r="F1141" s="1">
        <v>0</v>
      </c>
      <c r="G1141" s="2">
        <f t="shared" si="22"/>
        <v>338.92579999999998</v>
      </c>
      <c r="H1141" s="2">
        <f t="shared" si="23"/>
        <v>0.66000000000008185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195082.71</v>
      </c>
      <c r="D1148" s="1">
        <f>BILANCA!E170</f>
        <v>220084.94</v>
      </c>
      <c r="E1148" s="1">
        <v>0</v>
      </c>
      <c r="F1148" s="1">
        <v>0</v>
      </c>
      <c r="G1148" s="2">
        <f t="shared" si="22"/>
        <v>104816.67735000001</v>
      </c>
      <c r="H1148" s="2">
        <f t="shared" si="23"/>
        <v>0.35000000000582077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195082.71</v>
      </c>
      <c r="D1151" s="1">
        <f>BILANCA!E173</f>
        <v>220084.94</v>
      </c>
      <c r="E1151" s="1">
        <v>0</v>
      </c>
      <c r="F1151" s="1">
        <v>0</v>
      </c>
      <c r="G1151" s="2">
        <f t="shared" si="22"/>
        <v>106722.43512000001</v>
      </c>
      <c r="H1151" s="2">
        <f t="shared" si="23"/>
        <v>0.35000000000582077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1572581.28</v>
      </c>
      <c r="D1152" s="1">
        <f>BILANCA!E175</f>
        <v>1611508.5899999999</v>
      </c>
      <c r="E1152" s="1">
        <v>0</v>
      </c>
      <c r="F1152" s="1">
        <v>0</v>
      </c>
      <c r="G1152" s="2">
        <f t="shared" si="22"/>
        <v>810456.13974000001</v>
      </c>
      <c r="H1152" s="2">
        <f t="shared" si="23"/>
        <v>0.69000000017695129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250935.81</v>
      </c>
      <c r="D1153" s="1">
        <f>BILANCA!E176</f>
        <v>258490.25999999998</v>
      </c>
      <c r="E1153" s="1">
        <v>0</v>
      </c>
      <c r="F1153" s="1">
        <v>0</v>
      </c>
      <c r="G1153" s="2">
        <f t="shared" si="22"/>
        <v>130545.7761</v>
      </c>
      <c r="H1153" s="2">
        <f t="shared" si="23"/>
        <v>0.4499999999825377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250935.81</v>
      </c>
      <c r="D1154" s="1">
        <f>BILANCA!E177</f>
        <v>258490.25999999998</v>
      </c>
      <c r="E1154" s="1">
        <v>0</v>
      </c>
      <c r="F1154" s="1">
        <v>0</v>
      </c>
      <c r="G1154" s="2">
        <f t="shared" si="22"/>
        <v>131313.69243</v>
      </c>
      <c r="H1154" s="2">
        <f t="shared" si="23"/>
        <v>0.4499999999825377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194626.06</v>
      </c>
      <c r="D1155" s="1">
        <f>BILANCA!E178</f>
        <v>221741.49</v>
      </c>
      <c r="E1155" s="1">
        <v>0</v>
      </c>
      <c r="F1155" s="1">
        <v>0</v>
      </c>
      <c r="G1155" s="2">
        <f t="shared" si="22"/>
        <v>109754.75487999999</v>
      </c>
      <c r="H1155" s="2">
        <f t="shared" si="23"/>
        <v>0.54999999998835847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37482.83</v>
      </c>
      <c r="D1156" s="1">
        <f>BILANCA!E179</f>
        <v>27838.52</v>
      </c>
      <c r="E1156" s="1">
        <v>0</v>
      </c>
      <c r="F1156" s="1">
        <v>0</v>
      </c>
      <c r="G1156" s="2">
        <f t="shared" si="22"/>
        <v>16116.657509999999</v>
      </c>
      <c r="H1156" s="2">
        <f t="shared" si="23"/>
        <v>0.64999999999781721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50.11</v>
      </c>
      <c r="D1157" s="1">
        <f>BILANCA!E180</f>
        <v>89.1</v>
      </c>
      <c r="E1157" s="1">
        <v>0</v>
      </c>
      <c r="F1157" s="1">
        <v>0</v>
      </c>
      <c r="G1157" s="2">
        <f t="shared" si="22"/>
        <v>39.725939999999994</v>
      </c>
      <c r="H1157" s="2">
        <f t="shared" si="23"/>
        <v>0.20999999999999375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50.11</v>
      </c>
      <c r="D1160" s="1">
        <f>BILANCA!E183</f>
        <v>89.1</v>
      </c>
      <c r="E1160" s="1">
        <v>0</v>
      </c>
      <c r="F1160" s="1">
        <v>0</v>
      </c>
      <c r="G1160" s="2">
        <f t="shared" si="22"/>
        <v>40.410869999999996</v>
      </c>
      <c r="H1160" s="2">
        <f t="shared" si="23"/>
        <v>0.20999999999999375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237.91</v>
      </c>
      <c r="D1163" s="1">
        <f>BILANCA!E186</f>
        <v>162.15</v>
      </c>
      <c r="E1163" s="1">
        <v>0</v>
      </c>
      <c r="F1163" s="1">
        <v>0</v>
      </c>
      <c r="G1163" s="2">
        <f t="shared" si="22"/>
        <v>101.1978</v>
      </c>
      <c r="H1163" s="2">
        <f t="shared" si="23"/>
        <v>0.24000000000000909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18538.900000000001</v>
      </c>
      <c r="D1165" s="1">
        <f>BILANCA!E188</f>
        <v>8659</v>
      </c>
      <c r="E1165" s="1">
        <v>0</v>
      </c>
      <c r="F1165" s="1">
        <v>0</v>
      </c>
      <c r="G1165" s="2">
        <f t="shared" si="22"/>
        <v>6525.9557999999997</v>
      </c>
      <c r="H1165" s="2">
        <f t="shared" si="23"/>
        <v>9.9999999998544808E-2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1321645.47</v>
      </c>
      <c r="D1214" s="1">
        <f>BILANCA!E237</f>
        <v>1353018.3299999998</v>
      </c>
      <c r="E1214" s="1">
        <v>0</v>
      </c>
      <c r="F1214" s="1">
        <v>0</v>
      </c>
      <c r="G1214" s="2">
        <f t="shared" si="22"/>
        <v>930394.57203000004</v>
      </c>
      <c r="H1214" s="2">
        <f t="shared" si="23"/>
        <v>0.79999999981373549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1326328.3799999999</v>
      </c>
      <c r="D1215" s="1">
        <f>BILANCA!E238</f>
        <v>1327122.0799999998</v>
      </c>
      <c r="E1215" s="1">
        <v>0</v>
      </c>
      <c r="F1215" s="1">
        <v>0</v>
      </c>
      <c r="G1215" s="2">
        <f t="shared" si="22"/>
        <v>923492.82927999995</v>
      </c>
      <c r="H1215" s="2">
        <f t="shared" si="23"/>
        <v>0.45999999972991645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1326328.3799999999</v>
      </c>
      <c r="D1216" s="1">
        <f>BILANCA!E239</f>
        <v>1327122.0799999998</v>
      </c>
      <c r="E1216" s="1">
        <v>0</v>
      </c>
      <c r="F1216" s="1">
        <v>0</v>
      </c>
      <c r="G1216" s="2">
        <f t="shared" si="22"/>
        <v>927473.40182000003</v>
      </c>
      <c r="H1216" s="2">
        <f t="shared" si="23"/>
        <v>0.45999999972991645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1244600.72</v>
      </c>
      <c r="D1217" s="1">
        <f>BILANCA!E240</f>
        <v>1245394.42</v>
      </c>
      <c r="E1217" s="1">
        <v>0</v>
      </c>
      <c r="F1217" s="1">
        <v>0</v>
      </c>
      <c r="G1217" s="2">
        <f t="shared" si="22"/>
        <v>874081.15703999996</v>
      </c>
      <c r="H1217" s="2">
        <f t="shared" si="23"/>
        <v>0.69999999995343387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81727.66</v>
      </c>
      <c r="D1218" s="1">
        <f>BILANCA!E241</f>
        <v>81727.66</v>
      </c>
      <c r="E1218" s="1">
        <v>0</v>
      </c>
      <c r="F1218" s="1">
        <v>0</v>
      </c>
      <c r="G1218" s="2">
        <f t="shared" si="22"/>
        <v>57618.0003</v>
      </c>
      <c r="H1218" s="2">
        <f t="shared" si="23"/>
        <v>0.67999999999301508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-8965.2599999999984</v>
      </c>
      <c r="D1222" s="1">
        <f>BILANCA!E245</f>
        <v>21251.63</v>
      </c>
      <c r="E1222" s="1">
        <v>0</v>
      </c>
      <c r="F1222" s="1">
        <v>0</v>
      </c>
      <c r="G1222" s="2">
        <f t="shared" si="22"/>
        <v>8015.5820000000012</v>
      </c>
      <c r="H1222" s="2">
        <f t="shared" si="23"/>
        <v>0.62999999999738066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21251.63</v>
      </c>
      <c r="E1223" s="1">
        <v>0</v>
      </c>
      <c r="F1223" s="1">
        <v>0</v>
      </c>
      <c r="G1223" s="2">
        <f t="shared" si="22"/>
        <v>10200.7824</v>
      </c>
      <c r="H1223" s="2">
        <f t="shared" si="23"/>
        <v>0.36999999999898137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21251.63</v>
      </c>
      <c r="E1224" s="1">
        <v>0</v>
      </c>
      <c r="F1224" s="1">
        <v>0</v>
      </c>
      <c r="G1224" s="2">
        <f t="shared" si="22"/>
        <v>10243.28566</v>
      </c>
      <c r="H1224" s="2">
        <f t="shared" si="23"/>
        <v>0.36999999999898137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8965.2599999999984</v>
      </c>
      <c r="D1227" s="1">
        <f>BILANCA!E250</f>
        <v>0</v>
      </c>
      <c r="E1227" s="1">
        <v>0</v>
      </c>
      <c r="F1227" s="1">
        <v>0</v>
      </c>
      <c r="G1227" s="2">
        <f t="shared" si="22"/>
        <v>2187.5234399999995</v>
      </c>
      <c r="H1227" s="2">
        <f t="shared" si="23"/>
        <v>0.25999999999839929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357.63</v>
      </c>
      <c r="D1228" s="1">
        <f>BILANCA!E251</f>
        <v>0</v>
      </c>
      <c r="E1228" s="1">
        <v>0</v>
      </c>
      <c r="F1228" s="1">
        <v>0</v>
      </c>
      <c r="G1228" s="2">
        <f t="shared" si="22"/>
        <v>87.619349999999997</v>
      </c>
      <c r="H1228" s="2">
        <f t="shared" si="23"/>
        <v>0.37000000000000455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8607.6299999999992</v>
      </c>
      <c r="D1229" s="1">
        <f>BILANCA!E252</f>
        <v>0</v>
      </c>
      <c r="E1229" s="1">
        <v>0</v>
      </c>
      <c r="F1229" s="1">
        <v>0</v>
      </c>
      <c r="G1229" s="2">
        <f t="shared" si="22"/>
        <v>2117.4769799999999</v>
      </c>
      <c r="H1229" s="2">
        <f t="shared" si="23"/>
        <v>0.37000000000080036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0.23</v>
      </c>
      <c r="D1231" s="1">
        <f>BILANCA!E254</f>
        <v>0.23</v>
      </c>
      <c r="E1231" s="1">
        <v>0</v>
      </c>
      <c r="F1231" s="1">
        <v>0</v>
      </c>
      <c r="G1231" s="2">
        <f>B1231/1000*C1231+B1231/500*D1231</f>
        <v>0.17111999999999999</v>
      </c>
      <c r="H1231" s="2">
        <f>ABS(C1231-ROUND(C1231,0))+ABS(D1231-ROUND(D1231,0))</f>
        <v>0.46</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4282.58</v>
      </c>
      <c r="D1232" s="1">
        <f>BILANCA!E255</f>
        <v>4644.8500000000004</v>
      </c>
      <c r="E1232" s="1">
        <v>0</v>
      </c>
      <c r="F1232" s="1">
        <v>0</v>
      </c>
      <c r="G1232" s="2">
        <f t="shared" si="22"/>
        <v>3379.4977200000003</v>
      </c>
      <c r="H1232" s="2">
        <f t="shared" si="23"/>
        <v>0.56999999999970896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51401.09</v>
      </c>
      <c r="D1236" s="1">
        <f>BILANCA!E259</f>
        <v>0</v>
      </c>
      <c r="E1236" s="1">
        <v>0</v>
      </c>
      <c r="F1236" s="1">
        <v>0</v>
      </c>
      <c r="G1236" s="2">
        <f t="shared" si="22"/>
        <v>13004.475769999999</v>
      </c>
      <c r="H1236" s="2">
        <f t="shared" si="23"/>
        <v>8.999999999650754E-2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51401.09</v>
      </c>
      <c r="D1237" s="1">
        <f>BILANCA!E260</f>
        <v>0</v>
      </c>
      <c r="E1237" s="1">
        <v>0</v>
      </c>
      <c r="F1237" s="1">
        <v>0</v>
      </c>
      <c r="G1237" s="2">
        <f t="shared" si="22"/>
        <v>13055.876859999998</v>
      </c>
      <c r="H1237" s="2">
        <f t="shared" si="23"/>
        <v>8.999999999650754E-2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5278.66</v>
      </c>
      <c r="D1240" s="1">
        <f>BILANCA!E264</f>
        <v>5219.1499999999996</v>
      </c>
      <c r="E1240" s="1">
        <v>0</v>
      </c>
      <c r="F1240" s="1">
        <v>0</v>
      </c>
      <c r="G1240" s="2">
        <f t="shared" si="22"/>
        <v>4039.2587199999998</v>
      </c>
      <c r="H1240" s="2">
        <f t="shared" si="23"/>
        <v>0.48999999999978172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13623.63</v>
      </c>
      <c r="D1244" s="1">
        <f>BILANCA!E268</f>
        <v>3236.5</v>
      </c>
      <c r="E1244" s="1">
        <v>0</v>
      </c>
      <c r="F1244" s="1">
        <v>0</v>
      </c>
      <c r="G1244" s="2">
        <f t="shared" si="24"/>
        <v>5245.2204299999994</v>
      </c>
      <c r="H1244" s="2">
        <f t="shared" si="23"/>
        <v>0.87000000000080036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1367.65</v>
      </c>
      <c r="D1245" s="1">
        <f>BILANCA!E269</f>
        <v>0</v>
      </c>
      <c r="E1245" s="1">
        <v>0</v>
      </c>
      <c r="F1245" s="1">
        <v>0</v>
      </c>
      <c r="G1245" s="2">
        <f t="shared" si="24"/>
        <v>358.32430000000005</v>
      </c>
      <c r="H1245" s="2">
        <f t="shared" si="23"/>
        <v>0.34999999999990905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250935.81</v>
      </c>
      <c r="D1264" s="1">
        <f>BILANCA!E288</f>
        <v>258490.26</v>
      </c>
      <c r="E1264" s="1">
        <v>0</v>
      </c>
      <c r="F1264" s="1">
        <v>0</v>
      </c>
      <c r="G1264" s="2">
        <f t="shared" si="24"/>
        <v>215784.48873000004</v>
      </c>
      <c r="H1264" s="2">
        <f t="shared" si="23"/>
        <v>0.45000000001164153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13376.44</v>
      </c>
      <c r="D1278" s="1">
        <f>BILANCA!E302</f>
        <v>2447.17</v>
      </c>
      <c r="E1278" s="1">
        <v>0</v>
      </c>
      <c r="F1278" s="1">
        <v>0</v>
      </c>
      <c r="G1278" s="2">
        <f t="shared" si="24"/>
        <v>5389.8801000000003</v>
      </c>
      <c r="H1278" s="2">
        <f t="shared" si="23"/>
        <v>0.61000000000058208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2718786.6399999997</v>
      </c>
      <c r="D1408" s="1">
        <f>'RAS-funkcijski'!E114</f>
        <v>3293695.83</v>
      </c>
      <c r="E1408" s="1">
        <v>0</v>
      </c>
      <c r="F1408" s="1">
        <v>0</v>
      </c>
      <c r="G1408" s="2">
        <f t="shared" si="24"/>
        <v>1023679.6129999999</v>
      </c>
      <c r="H1408" s="2">
        <f t="shared" si="27"/>
        <v>0.53000000026077032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2478657.7999999998</v>
      </c>
      <c r="D1409" s="1">
        <f>'RAS-funkcijski'!E115</f>
        <v>3061016.02</v>
      </c>
      <c r="E1409" s="1">
        <v>0</v>
      </c>
      <c r="F1409" s="1">
        <v>0</v>
      </c>
      <c r="G1409" s="2">
        <f t="shared" si="24"/>
        <v>954676.57223999989</v>
      </c>
      <c r="H1409" s="2">
        <f t="shared" si="27"/>
        <v>0.22000000020489097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2478657.7999999998</v>
      </c>
      <c r="D1411" s="1">
        <f>'RAS-funkcijski'!E117</f>
        <v>3061016.02</v>
      </c>
      <c r="E1411" s="1">
        <v>0</v>
      </c>
      <c r="F1411" s="1">
        <v>0</v>
      </c>
      <c r="G1411" s="2">
        <f t="shared" si="24"/>
        <v>971877.9519199999</v>
      </c>
      <c r="H1411" s="2">
        <f t="shared" si="27"/>
        <v>0.22000000020489097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240128.84</v>
      </c>
      <c r="D1420" s="1">
        <f>'RAS-funkcijski'!E126</f>
        <v>232679.81</v>
      </c>
      <c r="E1420" s="1">
        <v>0</v>
      </c>
      <c r="F1420" s="1">
        <v>0</v>
      </c>
      <c r="G1420" s="2">
        <f t="shared" si="24"/>
        <v>86069.592120000001</v>
      </c>
      <c r="H1420" s="2">
        <f t="shared" si="27"/>
        <v>0.35000000000582077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2718786.6399999997</v>
      </c>
      <c r="D1435" s="13">
        <f>'RAS-funkcijski'!E141</f>
        <v>3293695.83</v>
      </c>
      <c r="E1435" s="13">
        <v>0</v>
      </c>
      <c r="F1435" s="13">
        <v>0</v>
      </c>
      <c r="G1435" s="14">
        <f t="shared" si="24"/>
        <v>1274946.4271</v>
      </c>
      <c r="H1435" s="14">
        <f t="shared" si="27"/>
        <v>0.53000000026077032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44594.96</v>
      </c>
      <c r="D1436" s="6">
        <f>'P-VRIO'!E5</f>
        <v>0</v>
      </c>
      <c r="E1436" s="6">
        <v>0</v>
      </c>
      <c r="F1436" s="6">
        <v>0</v>
      </c>
      <c r="G1436" s="7">
        <f t="shared" si="24"/>
        <v>44.59496</v>
      </c>
      <c r="H1436" s="7">
        <f t="shared" si="27"/>
        <v>4.0000000000873115E-2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44594.96</v>
      </c>
      <c r="D1453" s="1">
        <f>'P-VRIO'!E22</f>
        <v>0</v>
      </c>
      <c r="E1453" s="1">
        <v>0</v>
      </c>
      <c r="F1453" s="1">
        <v>0</v>
      </c>
      <c r="G1453" s="2">
        <f t="shared" si="24"/>
        <v>802.70927999999992</v>
      </c>
      <c r="H1453" s="2">
        <f t="shared" si="27"/>
        <v>4.0000000000873115E-2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44594.96</v>
      </c>
      <c r="D1454" s="1">
        <f>'P-VRIO'!E23</f>
        <v>0</v>
      </c>
      <c r="E1454" s="1">
        <v>0</v>
      </c>
      <c r="F1454" s="1">
        <v>0</v>
      </c>
      <c r="G1454" s="2">
        <f t="shared" si="24"/>
        <v>847.30423999999994</v>
      </c>
      <c r="H1454" s="2">
        <f t="shared" si="27"/>
        <v>4.0000000000873115E-2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44594.96</v>
      </c>
      <c r="D1456" s="1">
        <f>'P-VRIO'!E25</f>
        <v>0</v>
      </c>
      <c r="E1456" s="1">
        <v>0</v>
      </c>
      <c r="F1456" s="1">
        <v>0</v>
      </c>
      <c r="G1456" s="2">
        <f t="shared" si="24"/>
        <v>936.49416000000008</v>
      </c>
      <c r="H1456" s="2">
        <f t="shared" si="27"/>
        <v>4.0000000000873115E-2</v>
      </c>
      <c r="I1456" s="10">
        <f t="shared" si="30"/>
        <v>37.459766400817671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250935.81</v>
      </c>
      <c r="D1480" s="6"/>
      <c r="E1480" s="6">
        <v>0</v>
      </c>
      <c r="F1480" s="6">
        <v>0</v>
      </c>
      <c r="G1480" s="7">
        <f t="shared" ref="G1480:G1580" si="34">B1480/1000*C1480</f>
        <v>250.93581</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3353819.4699999997</v>
      </c>
      <c r="D1481" s="1">
        <v>0</v>
      </c>
      <c r="E1481" s="1">
        <v>0</v>
      </c>
      <c r="F1481" s="1">
        <v>0</v>
      </c>
      <c r="G1481" s="2">
        <f t="shared" si="34"/>
        <v>6707.6389399999998</v>
      </c>
      <c r="H1481" s="2">
        <f t="shared" si="35"/>
        <v>0.46999999973922968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3310048.57</v>
      </c>
      <c r="D1483" s="1">
        <v>0</v>
      </c>
      <c r="E1483" s="1">
        <v>0</v>
      </c>
      <c r="F1483" s="1">
        <v>0</v>
      </c>
      <c r="G1483" s="2">
        <f t="shared" si="34"/>
        <v>13240.19428</v>
      </c>
      <c r="H1483" s="2">
        <f t="shared" si="35"/>
        <v>0.43000000016763806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2694689.3</v>
      </c>
      <c r="D1484" s="1">
        <v>0</v>
      </c>
      <c r="E1484" s="1">
        <v>0</v>
      </c>
      <c r="F1484" s="1">
        <v>0</v>
      </c>
      <c r="G1484" s="2">
        <f t="shared" si="34"/>
        <v>13473.4465</v>
      </c>
      <c r="H1484" s="2">
        <f t="shared" si="35"/>
        <v>0.29999999981373549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495137.45</v>
      </c>
      <c r="D1485" s="1">
        <v>0</v>
      </c>
      <c r="E1485" s="1">
        <v>0</v>
      </c>
      <c r="F1485" s="1">
        <v>0</v>
      </c>
      <c r="G1485" s="2">
        <f t="shared" si="34"/>
        <v>2970.8247000000001</v>
      </c>
      <c r="H1485" s="2">
        <f t="shared" si="35"/>
        <v>0.45000000001164153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464.77</v>
      </c>
      <c r="D1486" s="1">
        <v>0</v>
      </c>
      <c r="E1486" s="1">
        <v>0</v>
      </c>
      <c r="F1486" s="1">
        <v>0</v>
      </c>
      <c r="G1486" s="2">
        <f t="shared" si="34"/>
        <v>3.25339</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31882.98</v>
      </c>
      <c r="D1489" s="1">
        <v>0</v>
      </c>
      <c r="E1489" s="1">
        <v>0</v>
      </c>
      <c r="F1489" s="1">
        <v>0</v>
      </c>
      <c r="G1489" s="2">
        <f t="shared" si="34"/>
        <v>318.82979999999998</v>
      </c>
      <c r="H1489" s="2">
        <f t="shared" si="35"/>
        <v>2.0000000000436557E-2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87874.07</v>
      </c>
      <c r="D1491" s="1">
        <v>0</v>
      </c>
      <c r="E1491" s="1">
        <v>0</v>
      </c>
      <c r="F1491" s="1">
        <v>0</v>
      </c>
      <c r="G1491" s="2">
        <f t="shared" si="34"/>
        <v>1054.4888400000002</v>
      </c>
      <c r="H1491" s="2">
        <f t="shared" si="35"/>
        <v>7.0000000006984919E-2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43770.9</v>
      </c>
      <c r="D1492" s="1">
        <v>0</v>
      </c>
      <c r="E1492" s="1">
        <v>0</v>
      </c>
      <c r="F1492" s="1">
        <v>0</v>
      </c>
      <c r="G1492" s="2">
        <f t="shared" si="34"/>
        <v>569.02170000000001</v>
      </c>
      <c r="H1492" s="2">
        <f t="shared" si="35"/>
        <v>9.9999999998544808E-2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3346265.02</v>
      </c>
      <c r="D1499" s="1">
        <v>0</v>
      </c>
      <c r="E1499" s="1">
        <v>0</v>
      </c>
      <c r="F1499" s="1">
        <v>0</v>
      </c>
      <c r="G1499" s="2">
        <f t="shared" si="34"/>
        <v>66925.300400000007</v>
      </c>
      <c r="H1499" s="2">
        <f t="shared" si="35"/>
        <v>2.0000000018626451E-2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3302494.12</v>
      </c>
      <c r="D1501" s="1">
        <v>0</v>
      </c>
      <c r="E1501" s="1">
        <v>0</v>
      </c>
      <c r="F1501" s="1">
        <v>0</v>
      </c>
      <c r="G1501" s="2">
        <f t="shared" si="34"/>
        <v>72654.870639999994</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2667573.87</v>
      </c>
      <c r="D1502" s="1">
        <v>0</v>
      </c>
      <c r="E1502" s="1">
        <v>0</v>
      </c>
      <c r="F1502" s="1">
        <v>0</v>
      </c>
      <c r="G1502" s="2">
        <f t="shared" si="34"/>
        <v>61354.199010000004</v>
      </c>
      <c r="H1502" s="2">
        <f t="shared" si="35"/>
        <v>0.12999999988824129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504781.76</v>
      </c>
      <c r="D1503" s="1">
        <v>0</v>
      </c>
      <c r="E1503" s="1">
        <v>0</v>
      </c>
      <c r="F1503" s="1">
        <v>0</v>
      </c>
      <c r="G1503" s="2">
        <f t="shared" si="34"/>
        <v>12114.76224</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425.78</v>
      </c>
      <c r="D1504" s="1">
        <v>0</v>
      </c>
      <c r="E1504" s="1">
        <v>0</v>
      </c>
      <c r="F1504" s="1">
        <v>0</v>
      </c>
      <c r="G1504" s="2">
        <f t="shared" si="34"/>
        <v>10.644500000000001</v>
      </c>
      <c r="H1504" s="2">
        <f t="shared" si="35"/>
        <v>0.22000000000002728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31958.74</v>
      </c>
      <c r="D1507" s="1">
        <v>0</v>
      </c>
      <c r="E1507" s="1">
        <v>0</v>
      </c>
      <c r="F1507" s="1">
        <v>0</v>
      </c>
      <c r="G1507" s="2">
        <f t="shared" si="34"/>
        <v>894.84472000000005</v>
      </c>
      <c r="H1507" s="2">
        <f t="shared" si="35"/>
        <v>0.25999999999839929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97753.97</v>
      </c>
      <c r="D1509" s="1">
        <v>0</v>
      </c>
      <c r="E1509" s="1">
        <v>0</v>
      </c>
      <c r="F1509" s="1">
        <v>0</v>
      </c>
      <c r="G1509" s="2">
        <f t="shared" si="34"/>
        <v>2932.6190999999999</v>
      </c>
      <c r="H1509" s="2">
        <f t="shared" si="35"/>
        <v>2.9999999998835847E-2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43770.9</v>
      </c>
      <c r="D1510" s="1">
        <v>0</v>
      </c>
      <c r="E1510" s="1">
        <v>0</v>
      </c>
      <c r="F1510" s="1">
        <v>0</v>
      </c>
      <c r="G1510" s="2">
        <f t="shared" si="34"/>
        <v>1356.8978999999999</v>
      </c>
      <c r="H1510" s="2">
        <f t="shared" si="35"/>
        <v>9.9999999998544808E-2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258490.25999999978</v>
      </c>
      <c r="D1517" s="1">
        <v>0</v>
      </c>
      <c r="E1517" s="1">
        <v>0</v>
      </c>
      <c r="F1517" s="1">
        <v>0</v>
      </c>
      <c r="G1517" s="2">
        <f t="shared" si="34"/>
        <v>9822.6298799999913</v>
      </c>
      <c r="H1517" s="2">
        <f t="shared" si="35"/>
        <v>0.25999999977648258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258490.26</v>
      </c>
      <c r="D1576" s="1">
        <v>0</v>
      </c>
      <c r="E1576" s="1">
        <v>0</v>
      </c>
      <c r="F1576" s="1">
        <v>0</v>
      </c>
      <c r="G1576" s="2">
        <f t="shared" si="34"/>
        <v>25073.555220000002</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258490.26</v>
      </c>
      <c r="D1578" s="1">
        <v>0</v>
      </c>
      <c r="E1578" s="1">
        <v>0</v>
      </c>
      <c r="F1578" s="1">
        <v>0</v>
      </c>
      <c r="G1578" s="2">
        <f t="shared" si="34"/>
        <v>25590.535740000003</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11244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2699030.3299999996</v>
      </c>
      <c r="I16" s="170">
        <f>'PR-RAS'!E6</f>
        <v>3323912.72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2667666.0900000003</v>
      </c>
      <c r="I17" s="170">
        <f>'PR-RAS'!E151</f>
        <v>3249924.9299999997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21251.630000000594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8965.2600000005223</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1326328.3800000001</v>
      </c>
      <c r="I20" s="173">
        <f>BILANCA!E7</f>
        <v>1327122.08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246252.9</v>
      </c>
      <c r="I21" s="175">
        <f>BILANCA!E68</f>
        <v>284386.51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250935.81</v>
      </c>
      <c r="I22" s="175">
        <f>BILANCA!E176</f>
        <v>258490.25999999998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1321645.47</v>
      </c>
      <c r="I23" s="177">
        <f>BILANCA!E237</f>
        <v>1353018.3299999998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2718786.6399999997</v>
      </c>
      <c r="I27" s="175">
        <f>'RAS-funkcijski'!E114</f>
        <v>3293695.83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2718786.6399999997</v>
      </c>
      <c r="I28" s="179">
        <f>'RAS-funkcijski'!E141</f>
        <v>3293695.83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44594.96</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44594.96</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250935.81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258490.25999999978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258490.26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148" zoomScaleNormal="100" workbookViewId="0">
      <selection activeCell="E186" sqref="E18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2699030.3299999996</v>
      </c>
      <c r="E6" s="51">
        <f>E7+E44+E50+E82+E106+E124+E133+E139</f>
        <v>3323912.72</v>
      </c>
      <c r="F6" s="52">
        <f t="shared" ref="F6:F131" si="0">IF(D6&lt;&gt;0,IF(E6/D6&gt;=100,"&gt;&gt;100",E6/D6*100),"-")</f>
        <v>123.15210700133188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2344417.8099999996</v>
      </c>
      <c r="E50" s="51">
        <f>E51+E54+E59+E62+E65+E68+E71+E74+E77</f>
        <v>2912292.7600000002</v>
      </c>
      <c r="F50" s="52">
        <f t="shared" si="0"/>
        <v>124.22242944827315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2344417.8099999996</v>
      </c>
      <c r="E68" s="51">
        <f t="shared" si="15"/>
        <v>2912292.7600000002</v>
      </c>
      <c r="F68" s="52">
        <f t="shared" si="0"/>
        <v>124.22242944827315</v>
      </c>
    </row>
    <row r="69" spans="1:6" ht="12.75" customHeight="1" x14ac:dyDescent="0.2">
      <c r="A69" s="53" t="s">
        <v>184</v>
      </c>
      <c r="B69" s="85" t="s">
        <v>185</v>
      </c>
      <c r="C69" s="50" t="s">
        <v>184</v>
      </c>
      <c r="D69" s="242">
        <v>2313912.2599999998</v>
      </c>
      <c r="E69" s="242">
        <v>2889548.49</v>
      </c>
      <c r="F69" s="52">
        <f t="shared" si="0"/>
        <v>124.87718484191792</v>
      </c>
    </row>
    <row r="70" spans="1:6" ht="24" x14ac:dyDescent="0.2">
      <c r="A70" s="53" t="s">
        <v>186</v>
      </c>
      <c r="B70" s="85" t="s">
        <v>187</v>
      </c>
      <c r="C70" s="50" t="s">
        <v>186</v>
      </c>
      <c r="D70" s="242">
        <v>30505.55</v>
      </c>
      <c r="E70" s="242">
        <v>22744.27</v>
      </c>
      <c r="F70" s="52">
        <f t="shared" si="0"/>
        <v>74.557809972283735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10.199999999999999</v>
      </c>
      <c r="E82" s="51">
        <f t="shared" si="19"/>
        <v>12.47</v>
      </c>
      <c r="F82" s="52">
        <f t="shared" si="0"/>
        <v>122.25490196078432</v>
      </c>
    </row>
    <row r="83" spans="1:6" ht="12.75" customHeight="1" x14ac:dyDescent="0.2">
      <c r="A83" s="53">
        <v>641</v>
      </c>
      <c r="B83" s="85" t="s">
        <v>212</v>
      </c>
      <c r="C83" s="50" t="s">
        <v>213</v>
      </c>
      <c r="D83" s="51">
        <f t="shared" ref="D83:E83" si="20">SUM(D84:D90)</f>
        <v>10.199999999999999</v>
      </c>
      <c r="E83" s="51">
        <f t="shared" si="20"/>
        <v>12.47</v>
      </c>
      <c r="F83" s="52">
        <f t="shared" si="0"/>
        <v>122.25490196078432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10.199999999999999</v>
      </c>
      <c r="E85" s="242">
        <v>12.47</v>
      </c>
      <c r="F85" s="52">
        <f t="shared" si="0"/>
        <v>122.25490196078432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183161.27</v>
      </c>
      <c r="E106" s="51">
        <f t="shared" si="23"/>
        <v>213733.98</v>
      </c>
      <c r="F106" s="52">
        <f t="shared" si="0"/>
        <v>116.69168924194511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183161.27</v>
      </c>
      <c r="E112" s="51">
        <f t="shared" si="25"/>
        <v>213733.98</v>
      </c>
      <c r="F112" s="52">
        <f t="shared" si="0"/>
        <v>116.69168924194511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183161.27</v>
      </c>
      <c r="E117" s="242">
        <v>213733.98</v>
      </c>
      <c r="F117" s="52">
        <f t="shared" si="0"/>
        <v>116.69168924194511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171</v>
      </c>
      <c r="E124" s="51">
        <f t="shared" si="27"/>
        <v>10549.09</v>
      </c>
      <c r="F124" s="52">
        <f t="shared" si="0"/>
        <v>6169.0584795321638</v>
      </c>
    </row>
    <row r="125" spans="1:6" ht="12.75" customHeight="1" x14ac:dyDescent="0.2">
      <c r="A125" s="53">
        <v>661</v>
      </c>
      <c r="B125" s="86" t="s">
        <v>296</v>
      </c>
      <c r="C125" s="50" t="s">
        <v>297</v>
      </c>
      <c r="D125" s="51">
        <f t="shared" ref="D125:E125" si="28">SUM(D126:D127)</f>
        <v>171</v>
      </c>
      <c r="E125" s="51">
        <f t="shared" si="28"/>
        <v>3848.09</v>
      </c>
      <c r="F125" s="52">
        <f t="shared" si="0"/>
        <v>2250.3450292397661</v>
      </c>
    </row>
    <row r="126" spans="1:6" ht="12.75" customHeight="1" x14ac:dyDescent="0.2">
      <c r="A126" s="53">
        <v>6614</v>
      </c>
      <c r="B126" s="86" t="s">
        <v>298</v>
      </c>
      <c r="C126" s="50" t="s">
        <v>299</v>
      </c>
      <c r="D126" s="242">
        <v>171</v>
      </c>
      <c r="E126" s="242">
        <v>3848.09</v>
      </c>
      <c r="F126" s="52">
        <f t="shared" si="0"/>
        <v>2250.3450292397661</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6701</v>
      </c>
      <c r="F128" s="52" t="str">
        <f t="shared" si="0"/>
        <v>-</v>
      </c>
    </row>
    <row r="129" spans="1:6" ht="12.75" customHeight="1" x14ac:dyDescent="0.2">
      <c r="A129" s="53">
        <v>6631</v>
      </c>
      <c r="B129" s="86" t="s">
        <v>304</v>
      </c>
      <c r="C129" s="50" t="s">
        <v>305</v>
      </c>
      <c r="D129" s="242">
        <v>0</v>
      </c>
      <c r="E129" s="242">
        <v>6701</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171270.05</v>
      </c>
      <c r="E133" s="51">
        <f t="shared" si="30"/>
        <v>187324.42</v>
      </c>
      <c r="F133" s="52">
        <f t="shared" ref="F133:F223" si="31">IF(D133&lt;&gt;0,IF(E133/D133&gt;=100,"&gt;&gt;100",E133/D133*100),"-")</f>
        <v>109.37371712100278</v>
      </c>
    </row>
    <row r="134" spans="1:6" ht="24" x14ac:dyDescent="0.2">
      <c r="A134" s="53">
        <v>671</v>
      </c>
      <c r="B134" s="232" t="s">
        <v>314</v>
      </c>
      <c r="C134" s="50" t="s">
        <v>315</v>
      </c>
      <c r="D134" s="51">
        <f t="shared" ref="D134:E134" si="32">SUM(D135:D137)</f>
        <v>171270.05</v>
      </c>
      <c r="E134" s="51">
        <f t="shared" si="32"/>
        <v>187324.42</v>
      </c>
      <c r="F134" s="52">
        <f t="shared" si="31"/>
        <v>109.37371712100278</v>
      </c>
    </row>
    <row r="135" spans="1:6" ht="12.75" customHeight="1" x14ac:dyDescent="0.2">
      <c r="A135" s="53">
        <v>6711</v>
      </c>
      <c r="B135" s="85" t="s">
        <v>316</v>
      </c>
      <c r="C135" s="50" t="s">
        <v>317</v>
      </c>
      <c r="D135" s="242">
        <v>169277.75</v>
      </c>
      <c r="E135" s="242">
        <v>186199.42</v>
      </c>
      <c r="F135" s="52">
        <f t="shared" si="31"/>
        <v>109.99639350121325</v>
      </c>
    </row>
    <row r="136" spans="1:6" ht="24" x14ac:dyDescent="0.2">
      <c r="A136" s="53">
        <v>6712</v>
      </c>
      <c r="B136" s="232" t="s">
        <v>318</v>
      </c>
      <c r="C136" s="50" t="s">
        <v>319</v>
      </c>
      <c r="D136" s="242">
        <v>1992.3</v>
      </c>
      <c r="E136" s="242">
        <v>1125</v>
      </c>
      <c r="F136" s="52">
        <f t="shared" si="31"/>
        <v>56.46739948802891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2667666.0900000003</v>
      </c>
      <c r="E151" s="51">
        <f t="shared" si="35"/>
        <v>3249924.9299999997</v>
      </c>
      <c r="F151" s="52">
        <f t="shared" si="31"/>
        <v>121.82652627263404</v>
      </c>
    </row>
    <row r="152" spans="1:6" ht="12.75" customHeight="1" x14ac:dyDescent="0.2">
      <c r="A152" s="53">
        <v>31</v>
      </c>
      <c r="B152" s="85" t="s">
        <v>349</v>
      </c>
      <c r="C152" s="50" t="s">
        <v>35</v>
      </c>
      <c r="D152" s="51">
        <f t="shared" ref="D152:E152" si="36">D153+D158+D159</f>
        <v>2142709.25</v>
      </c>
      <c r="E152" s="51">
        <f t="shared" si="36"/>
        <v>2719885.53</v>
      </c>
      <c r="F152" s="52">
        <f t="shared" si="31"/>
        <v>126.93675215151099</v>
      </c>
    </row>
    <row r="153" spans="1:6" ht="12.75" customHeight="1" x14ac:dyDescent="0.2">
      <c r="A153" s="53">
        <v>311</v>
      </c>
      <c r="B153" s="85" t="s">
        <v>350</v>
      </c>
      <c r="C153" s="50" t="s">
        <v>351</v>
      </c>
      <c r="D153" s="51">
        <f t="shared" ref="D153:E153" si="37">SUM(D154:D157)</f>
        <v>1774026.83</v>
      </c>
      <c r="E153" s="51">
        <f t="shared" si="37"/>
        <v>2259265.29</v>
      </c>
      <c r="F153" s="52">
        <f t="shared" si="31"/>
        <v>127.35237437192536</v>
      </c>
    </row>
    <row r="154" spans="1:6" ht="12.75" customHeight="1" x14ac:dyDescent="0.2">
      <c r="A154" s="53">
        <v>3111</v>
      </c>
      <c r="B154" s="85" t="s">
        <v>352</v>
      </c>
      <c r="C154" s="50" t="s">
        <v>353</v>
      </c>
      <c r="D154" s="242">
        <v>1691238.04</v>
      </c>
      <c r="E154" s="242">
        <v>2123085.86</v>
      </c>
      <c r="F154" s="52">
        <f t="shared" si="31"/>
        <v>125.53441974377539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40545.75</v>
      </c>
      <c r="E156" s="242">
        <v>74258.45</v>
      </c>
      <c r="F156" s="52">
        <f t="shared" si="31"/>
        <v>183.14730890413915</v>
      </c>
    </row>
    <row r="157" spans="1:6" ht="12.75" customHeight="1" x14ac:dyDescent="0.2">
      <c r="A157" s="53">
        <v>3114</v>
      </c>
      <c r="B157" s="85" t="s">
        <v>358</v>
      </c>
      <c r="C157" s="50" t="s">
        <v>359</v>
      </c>
      <c r="D157" s="242">
        <v>42243.040000000001</v>
      </c>
      <c r="E157" s="242">
        <v>61920.98</v>
      </c>
      <c r="F157" s="52">
        <f t="shared" si="31"/>
        <v>146.58267965563084</v>
      </c>
    </row>
    <row r="158" spans="1:6" ht="12.75" customHeight="1" x14ac:dyDescent="0.2">
      <c r="A158" s="53">
        <v>312</v>
      </c>
      <c r="B158" s="85" t="s">
        <v>360</v>
      </c>
      <c r="C158" s="50" t="s">
        <v>361</v>
      </c>
      <c r="D158" s="242">
        <v>75944.820000000007</v>
      </c>
      <c r="E158" s="242">
        <v>87823.03</v>
      </c>
      <c r="F158" s="52">
        <f t="shared" si="31"/>
        <v>115.64057956816541</v>
      </c>
    </row>
    <row r="159" spans="1:6" ht="12.75" customHeight="1" x14ac:dyDescent="0.2">
      <c r="A159" s="53">
        <v>313</v>
      </c>
      <c r="B159" s="85" t="s">
        <v>362</v>
      </c>
      <c r="C159" s="50" t="s">
        <v>363</v>
      </c>
      <c r="D159" s="51">
        <f t="shared" ref="D159:E159" si="38">SUM(D160:D162)</f>
        <v>292737.60000000003</v>
      </c>
      <c r="E159" s="51">
        <f t="shared" si="38"/>
        <v>372797.21</v>
      </c>
      <c r="F159" s="52">
        <f t="shared" si="31"/>
        <v>127.34859136646608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292681.7</v>
      </c>
      <c r="E161" s="242">
        <v>372797.21</v>
      </c>
      <c r="F161" s="52">
        <f t="shared" si="31"/>
        <v>127.37291398813113</v>
      </c>
    </row>
    <row r="162" spans="1:6" ht="12.75" customHeight="1" x14ac:dyDescent="0.2">
      <c r="A162" s="53">
        <v>3133</v>
      </c>
      <c r="B162" s="85" t="s">
        <v>367</v>
      </c>
      <c r="C162" s="50" t="s">
        <v>368</v>
      </c>
      <c r="D162" s="242">
        <v>55.9</v>
      </c>
      <c r="E162" s="242"/>
      <c r="F162" s="52">
        <f t="shared" si="31"/>
        <v>0</v>
      </c>
    </row>
    <row r="163" spans="1:6" ht="12.75" customHeight="1" x14ac:dyDescent="0.2">
      <c r="A163" s="53">
        <v>32</v>
      </c>
      <c r="B163" s="85" t="s">
        <v>369</v>
      </c>
      <c r="C163" s="50" t="s">
        <v>370</v>
      </c>
      <c r="D163" s="51">
        <f t="shared" ref="D163:E163" si="39">D164+D169+D177+D187+D188</f>
        <v>494481.51000000007</v>
      </c>
      <c r="E163" s="51">
        <f t="shared" si="39"/>
        <v>495348.94999999995</v>
      </c>
      <c r="F163" s="52">
        <f t="shared" si="31"/>
        <v>100.17542415286668</v>
      </c>
    </row>
    <row r="164" spans="1:6" ht="12.75" customHeight="1" x14ac:dyDescent="0.2">
      <c r="A164" s="53">
        <v>321</v>
      </c>
      <c r="B164" s="85" t="s">
        <v>371</v>
      </c>
      <c r="C164" s="50" t="s">
        <v>372</v>
      </c>
      <c r="D164" s="51">
        <f t="shared" ref="D164:E164" si="40">SUM(D165:D168)</f>
        <v>74355.679999999993</v>
      </c>
      <c r="E164" s="51">
        <f t="shared" si="40"/>
        <v>82287.429999999993</v>
      </c>
      <c r="F164" s="52">
        <f t="shared" si="31"/>
        <v>110.66730880546045</v>
      </c>
    </row>
    <row r="165" spans="1:6" ht="12.75" customHeight="1" x14ac:dyDescent="0.2">
      <c r="A165" s="53">
        <v>3211</v>
      </c>
      <c r="B165" s="85" t="s">
        <v>373</v>
      </c>
      <c r="C165" s="50" t="s">
        <v>374</v>
      </c>
      <c r="D165" s="242">
        <v>10459.06</v>
      </c>
      <c r="E165" s="242">
        <v>14832.4</v>
      </c>
      <c r="F165" s="52">
        <f t="shared" si="31"/>
        <v>141.81389149694141</v>
      </c>
    </row>
    <row r="166" spans="1:6" ht="12.75" customHeight="1" x14ac:dyDescent="0.2">
      <c r="A166" s="53">
        <v>3212</v>
      </c>
      <c r="B166" s="85" t="s">
        <v>375</v>
      </c>
      <c r="C166" s="50" t="s">
        <v>376</v>
      </c>
      <c r="D166" s="242">
        <v>59700.17</v>
      </c>
      <c r="E166" s="242">
        <v>64511.85</v>
      </c>
      <c r="F166" s="52">
        <f t="shared" si="31"/>
        <v>108.0597425434467</v>
      </c>
    </row>
    <row r="167" spans="1:6" ht="12.75" customHeight="1" x14ac:dyDescent="0.2">
      <c r="A167" s="53">
        <v>3213</v>
      </c>
      <c r="B167" s="85" t="s">
        <v>377</v>
      </c>
      <c r="C167" s="50" t="s">
        <v>378</v>
      </c>
      <c r="D167" s="242">
        <v>3417.08</v>
      </c>
      <c r="E167" s="242">
        <v>2045.68</v>
      </c>
      <c r="F167" s="52">
        <f t="shared" si="31"/>
        <v>59.866318611211909</v>
      </c>
    </row>
    <row r="168" spans="1:6" ht="12.75" customHeight="1" x14ac:dyDescent="0.2">
      <c r="A168" s="53">
        <v>3214</v>
      </c>
      <c r="B168" s="85" t="s">
        <v>379</v>
      </c>
      <c r="C168" s="50" t="s">
        <v>380</v>
      </c>
      <c r="D168" s="242">
        <v>779.37</v>
      </c>
      <c r="E168" s="242">
        <v>897.5</v>
      </c>
      <c r="F168" s="52">
        <f t="shared" si="31"/>
        <v>115.15711407932048</v>
      </c>
    </row>
    <row r="169" spans="1:6" ht="12.75" customHeight="1" x14ac:dyDescent="0.2">
      <c r="A169" s="53">
        <v>322</v>
      </c>
      <c r="B169" s="85" t="s">
        <v>381</v>
      </c>
      <c r="C169" s="50" t="s">
        <v>382</v>
      </c>
      <c r="D169" s="51">
        <f t="shared" ref="D169:E169" si="41">SUM(D170:D176)</f>
        <v>309375.66000000003</v>
      </c>
      <c r="E169" s="51">
        <f t="shared" si="41"/>
        <v>303954.09000000003</v>
      </c>
      <c r="F169" s="52">
        <f t="shared" si="31"/>
        <v>98.247577071835579</v>
      </c>
    </row>
    <row r="170" spans="1:6" ht="12.75" customHeight="1" x14ac:dyDescent="0.2">
      <c r="A170" s="53">
        <v>3221</v>
      </c>
      <c r="B170" s="85" t="s">
        <v>383</v>
      </c>
      <c r="C170" s="50" t="s">
        <v>384</v>
      </c>
      <c r="D170" s="242">
        <v>32287.23</v>
      </c>
      <c r="E170" s="242">
        <v>35176.53</v>
      </c>
      <c r="F170" s="52">
        <f t="shared" si="31"/>
        <v>108.94873917644841</v>
      </c>
    </row>
    <row r="171" spans="1:6" ht="12.75" customHeight="1" x14ac:dyDescent="0.2">
      <c r="A171" s="53">
        <v>3222</v>
      </c>
      <c r="B171" s="85" t="s">
        <v>385</v>
      </c>
      <c r="C171" s="50" t="s">
        <v>386</v>
      </c>
      <c r="D171" s="242">
        <v>223696.88</v>
      </c>
      <c r="E171" s="242">
        <v>216732.31</v>
      </c>
      <c r="F171" s="52">
        <f t="shared" si="31"/>
        <v>96.886603872168436</v>
      </c>
    </row>
    <row r="172" spans="1:6" ht="12.75" customHeight="1" x14ac:dyDescent="0.2">
      <c r="A172" s="53">
        <v>3223</v>
      </c>
      <c r="B172" s="85" t="s">
        <v>387</v>
      </c>
      <c r="C172" s="50" t="s">
        <v>388</v>
      </c>
      <c r="D172" s="242">
        <v>50279.61</v>
      </c>
      <c r="E172" s="242">
        <v>44228.17</v>
      </c>
      <c r="F172" s="52">
        <f t="shared" si="31"/>
        <v>87.964425340610234</v>
      </c>
    </row>
    <row r="173" spans="1:6" ht="12.75" customHeight="1" x14ac:dyDescent="0.2">
      <c r="A173" s="53">
        <v>3224</v>
      </c>
      <c r="B173" s="85" t="s">
        <v>389</v>
      </c>
      <c r="C173" s="50" t="s">
        <v>390</v>
      </c>
      <c r="D173" s="242">
        <v>1238.18</v>
      </c>
      <c r="E173" s="242">
        <v>1021.57</v>
      </c>
      <c r="F173" s="52">
        <f t="shared" si="31"/>
        <v>82.505774604661681</v>
      </c>
    </row>
    <row r="174" spans="1:6" ht="12.75" customHeight="1" x14ac:dyDescent="0.2">
      <c r="A174" s="53">
        <v>3225</v>
      </c>
      <c r="B174" s="85" t="s">
        <v>391</v>
      </c>
      <c r="C174" s="50" t="s">
        <v>392</v>
      </c>
      <c r="D174" s="242">
        <v>1851.33</v>
      </c>
      <c r="E174" s="242">
        <v>5671.81</v>
      </c>
      <c r="F174" s="52">
        <f t="shared" si="31"/>
        <v>306.364073395883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22.43</v>
      </c>
      <c r="E176" s="242">
        <v>1123.7</v>
      </c>
      <c r="F176" s="52">
        <f t="shared" si="31"/>
        <v>5009.8082924654482</v>
      </c>
    </row>
    <row r="177" spans="1:6" ht="12.75" customHeight="1" x14ac:dyDescent="0.2">
      <c r="A177" s="53">
        <v>323</v>
      </c>
      <c r="B177" s="85" t="s">
        <v>397</v>
      </c>
      <c r="C177" s="50" t="s">
        <v>398</v>
      </c>
      <c r="D177" s="51">
        <f t="shared" ref="D177:E177" si="42">SUM(D178:D186)</f>
        <v>97572.720000000016</v>
      </c>
      <c r="E177" s="51">
        <f t="shared" si="42"/>
        <v>93735.459999999992</v>
      </c>
      <c r="F177" s="52">
        <f t="shared" si="31"/>
        <v>96.067281920602383</v>
      </c>
    </row>
    <row r="178" spans="1:6" ht="12.75" customHeight="1" x14ac:dyDescent="0.2">
      <c r="A178" s="53">
        <v>3231</v>
      </c>
      <c r="B178" s="85" t="s">
        <v>399</v>
      </c>
      <c r="C178" s="50" t="s">
        <v>400</v>
      </c>
      <c r="D178" s="242">
        <v>20018.68</v>
      </c>
      <c r="E178" s="242">
        <v>19456.47</v>
      </c>
      <c r="F178" s="52">
        <f t="shared" si="31"/>
        <v>97.191573070751929</v>
      </c>
    </row>
    <row r="179" spans="1:6" ht="12.75" customHeight="1" x14ac:dyDescent="0.2">
      <c r="A179" s="53">
        <v>3232</v>
      </c>
      <c r="B179" s="85" t="s">
        <v>401</v>
      </c>
      <c r="C179" s="50" t="s">
        <v>402</v>
      </c>
      <c r="D179" s="242">
        <v>16786.04</v>
      </c>
      <c r="E179" s="242">
        <v>14739.23</v>
      </c>
      <c r="F179" s="52">
        <f t="shared" si="31"/>
        <v>87.80647490414654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9852.7099999999991</v>
      </c>
      <c r="E181" s="242">
        <v>9650.94</v>
      </c>
      <c r="F181" s="52">
        <f t="shared" si="31"/>
        <v>97.952137026259791</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3278.83</v>
      </c>
      <c r="E183" s="242">
        <v>3228.25</v>
      </c>
      <c r="F183" s="52">
        <f t="shared" si="31"/>
        <v>98.457376564201255</v>
      </c>
    </row>
    <row r="184" spans="1:6" ht="12.75" customHeight="1" x14ac:dyDescent="0.2">
      <c r="A184" s="53">
        <v>3237</v>
      </c>
      <c r="B184" s="85" t="s">
        <v>411</v>
      </c>
      <c r="C184" s="50" t="s">
        <v>412</v>
      </c>
      <c r="D184" s="242">
        <v>26867.97</v>
      </c>
      <c r="E184" s="242">
        <v>27624.560000000001</v>
      </c>
      <c r="F184" s="52">
        <f t="shared" si="31"/>
        <v>102.81595520614322</v>
      </c>
    </row>
    <row r="185" spans="1:6" ht="12.75" customHeight="1" x14ac:dyDescent="0.2">
      <c r="A185" s="53">
        <v>3238</v>
      </c>
      <c r="B185" s="85" t="s">
        <v>413</v>
      </c>
      <c r="C185" s="50" t="s">
        <v>414</v>
      </c>
      <c r="D185" s="242">
        <v>2680.85</v>
      </c>
      <c r="E185" s="242">
        <v>3031.73</v>
      </c>
      <c r="F185" s="52">
        <f t="shared" si="31"/>
        <v>113.08838614618499</v>
      </c>
    </row>
    <row r="186" spans="1:6" ht="12.75" customHeight="1" x14ac:dyDescent="0.2">
      <c r="A186" s="53">
        <v>3239</v>
      </c>
      <c r="B186" s="85" t="s">
        <v>415</v>
      </c>
      <c r="C186" s="50" t="s">
        <v>416</v>
      </c>
      <c r="D186" s="242">
        <v>18087.64</v>
      </c>
      <c r="E186" s="242">
        <v>16004.28</v>
      </c>
      <c r="F186" s="52">
        <f t="shared" si="31"/>
        <v>88.481858329776585</v>
      </c>
    </row>
    <row r="187" spans="1:6" ht="12.75" customHeight="1" x14ac:dyDescent="0.2">
      <c r="A187" s="53">
        <v>324</v>
      </c>
      <c r="B187" s="85" t="s">
        <v>417</v>
      </c>
      <c r="C187" s="50" t="s">
        <v>418</v>
      </c>
      <c r="D187" s="242">
        <v>2051</v>
      </c>
      <c r="E187" s="242">
        <v>1415</v>
      </c>
      <c r="F187" s="52">
        <f t="shared" si="31"/>
        <v>68.990736226231107</v>
      </c>
    </row>
    <row r="188" spans="1:6" ht="12.75" customHeight="1" x14ac:dyDescent="0.2">
      <c r="A188" s="53">
        <v>329</v>
      </c>
      <c r="B188" s="85" t="s">
        <v>419</v>
      </c>
      <c r="C188" s="50" t="s">
        <v>420</v>
      </c>
      <c r="D188" s="51">
        <f t="shared" ref="D188:E188" si="43">SUM(D189:D195)</f>
        <v>11126.45</v>
      </c>
      <c r="E188" s="51">
        <f t="shared" si="43"/>
        <v>13956.970000000001</v>
      </c>
      <c r="F188" s="52">
        <f t="shared" si="31"/>
        <v>125.43956068647233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3376.42</v>
      </c>
      <c r="E191" s="242">
        <v>4639.18</v>
      </c>
      <c r="F191" s="52">
        <f t="shared" si="31"/>
        <v>137.39937567008843</v>
      </c>
    </row>
    <row r="192" spans="1:6" ht="12.75" customHeight="1" x14ac:dyDescent="0.2">
      <c r="A192" s="53">
        <v>3294</v>
      </c>
      <c r="B192" s="85" t="s">
        <v>427</v>
      </c>
      <c r="C192" s="50" t="s">
        <v>428</v>
      </c>
      <c r="D192" s="242">
        <v>773.09</v>
      </c>
      <c r="E192" s="242">
        <v>773.09</v>
      </c>
      <c r="F192" s="52">
        <f t="shared" si="31"/>
        <v>100</v>
      </c>
    </row>
    <row r="193" spans="1:6" ht="12.75" customHeight="1" x14ac:dyDescent="0.2">
      <c r="A193" s="53">
        <v>3295</v>
      </c>
      <c r="B193" s="85" t="s">
        <v>429</v>
      </c>
      <c r="C193" s="50" t="s">
        <v>430</v>
      </c>
      <c r="D193" s="242">
        <v>3745.54</v>
      </c>
      <c r="E193" s="242">
        <v>4322.6000000000004</v>
      </c>
      <c r="F193" s="52">
        <f t="shared" si="31"/>
        <v>115.40659023798973</v>
      </c>
    </row>
    <row r="194" spans="1:6" ht="12.75" customHeight="1" x14ac:dyDescent="0.2">
      <c r="A194" s="53" t="s">
        <v>431</v>
      </c>
      <c r="B194" s="85" t="s">
        <v>432</v>
      </c>
      <c r="C194" s="50" t="s">
        <v>431</v>
      </c>
      <c r="D194" s="242">
        <v>1791.78</v>
      </c>
      <c r="E194" s="242"/>
      <c r="F194" s="52">
        <f t="shared" si="31"/>
        <v>0</v>
      </c>
    </row>
    <row r="195" spans="1:6" ht="12.75" customHeight="1" x14ac:dyDescent="0.2">
      <c r="A195" s="53">
        <v>3299</v>
      </c>
      <c r="B195" s="85" t="s">
        <v>433</v>
      </c>
      <c r="C195" s="50" t="s">
        <v>434</v>
      </c>
      <c r="D195" s="242">
        <v>1439.62</v>
      </c>
      <c r="E195" s="242">
        <v>4222.1000000000004</v>
      </c>
      <c r="F195" s="52">
        <f t="shared" si="31"/>
        <v>293.27878190077945</v>
      </c>
    </row>
    <row r="196" spans="1:6" ht="12.75" customHeight="1" x14ac:dyDescent="0.2">
      <c r="A196" s="53">
        <v>34</v>
      </c>
      <c r="B196" s="232" t="s">
        <v>435</v>
      </c>
      <c r="C196" s="50" t="s">
        <v>436</v>
      </c>
      <c r="D196" s="51">
        <f t="shared" ref="D196:E196" si="44">D197+D202+D210</f>
        <v>1978.62</v>
      </c>
      <c r="E196" s="51">
        <f t="shared" si="44"/>
        <v>608.08000000000004</v>
      </c>
      <c r="F196" s="52">
        <f t="shared" si="31"/>
        <v>30.732530753757676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1978.62</v>
      </c>
      <c r="E210" s="51">
        <f t="shared" si="47"/>
        <v>608.08000000000004</v>
      </c>
      <c r="F210" s="52">
        <f t="shared" si="31"/>
        <v>30.732530753757676</v>
      </c>
    </row>
    <row r="211" spans="1:6" ht="12.75" customHeight="1" x14ac:dyDescent="0.2">
      <c r="A211" s="53">
        <v>3431</v>
      </c>
      <c r="B211" s="232" t="s">
        <v>465</v>
      </c>
      <c r="C211" s="50" t="s">
        <v>466</v>
      </c>
      <c r="D211" s="242">
        <v>400.06</v>
      </c>
      <c r="E211" s="242">
        <v>602.88</v>
      </c>
      <c r="F211" s="52">
        <f t="shared" si="31"/>
        <v>150.69739539069141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1578.56</v>
      </c>
      <c r="E213" s="242">
        <v>5.2</v>
      </c>
      <c r="F213" s="52">
        <f t="shared" si="31"/>
        <v>0.32941414960470305</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26859.46</v>
      </c>
      <c r="E252" s="51">
        <f t="shared" si="63"/>
        <v>31882.98</v>
      </c>
      <c r="F252" s="52">
        <f t="shared" ref="F252:F258" si="64">IF(D252&lt;&gt;0,IF(E252/D252&gt;=100,"&gt;&gt;100",E252/D252*100),"-")</f>
        <v>118.7029821150537</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26859.46</v>
      </c>
      <c r="E259" s="51">
        <f t="shared" si="66"/>
        <v>31882.98</v>
      </c>
      <c r="F259" s="52">
        <f t="shared" ref="F259:F262" si="67">IF(D259&lt;&gt;0,IF(E259/D259&gt;=100,"&gt;&gt;100",E259/D259*100),"-")</f>
        <v>118.7029821150537</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26859.46</v>
      </c>
      <c r="E261" s="242">
        <v>31882.98</v>
      </c>
      <c r="F261" s="52">
        <f t="shared" si="67"/>
        <v>118.7029821150537</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1637.25</v>
      </c>
      <c r="E263" s="51">
        <f t="shared" si="68"/>
        <v>2199.3900000000003</v>
      </c>
      <c r="F263" s="52">
        <f t="shared" ref="F263:F267" si="69">IF(D263&lt;&gt;0,IF(E263/D263&gt;=100,"&gt;&gt;100",E263/D263*100),"-")</f>
        <v>134.33440219880899</v>
      </c>
    </row>
    <row r="264" spans="1:6" ht="12.75" customHeight="1" x14ac:dyDescent="0.2">
      <c r="A264" s="53">
        <v>381</v>
      </c>
      <c r="B264" s="85" t="s">
        <v>567</v>
      </c>
      <c r="C264" s="50" t="s">
        <v>568</v>
      </c>
      <c r="D264" s="51">
        <f t="shared" ref="D264:E264" si="70">SUM(D265:D267)</f>
        <v>1637.25</v>
      </c>
      <c r="E264" s="51">
        <f t="shared" si="70"/>
        <v>2199.3900000000003</v>
      </c>
      <c r="F264" s="52">
        <f t="shared" si="69"/>
        <v>134.33440219880899</v>
      </c>
    </row>
    <row r="265" spans="1:6" ht="12.75" customHeight="1" x14ac:dyDescent="0.2">
      <c r="A265" s="53">
        <v>3811</v>
      </c>
      <c r="B265" s="85" t="s">
        <v>569</v>
      </c>
      <c r="C265" s="50" t="s">
        <v>570</v>
      </c>
      <c r="D265" s="242">
        <v>0</v>
      </c>
      <c r="E265" s="242">
        <v>501</v>
      </c>
      <c r="F265" s="52" t="str">
        <f t="shared" si="69"/>
        <v>-</v>
      </c>
    </row>
    <row r="266" spans="1:6" ht="12.75" customHeight="1" x14ac:dyDescent="0.2">
      <c r="A266" s="53">
        <v>3812</v>
      </c>
      <c r="B266" s="85" t="s">
        <v>571</v>
      </c>
      <c r="C266" s="50" t="s">
        <v>572</v>
      </c>
      <c r="D266" s="242">
        <v>1637.25</v>
      </c>
      <c r="E266" s="242">
        <v>1698.39</v>
      </c>
      <c r="F266" s="52">
        <f t="shared" si="69"/>
        <v>103.73431058176821</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2667666.0900000003</v>
      </c>
      <c r="E289" s="51">
        <f t="shared" si="79"/>
        <v>3249924.9299999997</v>
      </c>
      <c r="F289" s="52">
        <f t="shared" si="76"/>
        <v>121.82652627263404</v>
      </c>
    </row>
    <row r="290" spans="1:6" ht="12.75" customHeight="1" x14ac:dyDescent="0.2">
      <c r="A290" s="53" t="s">
        <v>608</v>
      </c>
      <c r="B290" s="85" t="s">
        <v>619</v>
      </c>
      <c r="C290" s="50" t="s">
        <v>620</v>
      </c>
      <c r="D290" s="51">
        <f>IF(D6&gt;=D289,D6-D289,0)</f>
        <v>31364.239999999292</v>
      </c>
      <c r="E290" s="51">
        <f>IF(E6&gt;=E289,E6-E289,0)</f>
        <v>73987.790000000503</v>
      </c>
      <c r="F290" s="52">
        <f t="shared" si="76"/>
        <v>235.89855835818807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10791.05</v>
      </c>
      <c r="E292" s="242">
        <v>0</v>
      </c>
      <c r="F292" s="52">
        <f t="shared" si="76"/>
        <v>0</v>
      </c>
    </row>
    <row r="293" spans="1:6" ht="12.75" customHeight="1" x14ac:dyDescent="0.2">
      <c r="A293" s="53">
        <v>92221</v>
      </c>
      <c r="B293" s="85" t="s">
        <v>625</v>
      </c>
      <c r="C293" s="50" t="s">
        <v>626</v>
      </c>
      <c r="D293" s="242">
        <v>0</v>
      </c>
      <c r="E293" s="242">
        <v>8965.26</v>
      </c>
      <c r="F293" s="52" t="str">
        <f t="shared" si="76"/>
        <v>-</v>
      </c>
    </row>
    <row r="294" spans="1:6" ht="12.75" customHeight="1" x14ac:dyDescent="0.2">
      <c r="A294" s="53">
        <v>96</v>
      </c>
      <c r="B294" s="85" t="s">
        <v>627</v>
      </c>
      <c r="C294" s="50" t="s">
        <v>628</v>
      </c>
      <c r="D294" s="242">
        <v>4282.58</v>
      </c>
      <c r="E294" s="242">
        <v>4644.8500000000004</v>
      </c>
      <c r="F294" s="52">
        <f t="shared" si="76"/>
        <v>108.45915312732046</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51120.55</v>
      </c>
      <c r="E350" s="51">
        <f t="shared" si="95"/>
        <v>43770.899999999994</v>
      </c>
      <c r="F350" s="52">
        <f t="shared" si="81"/>
        <v>85.622905074378096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51120.55</v>
      </c>
      <c r="E363" s="51">
        <f t="shared" si="99"/>
        <v>43770.899999999994</v>
      </c>
      <c r="F363" s="52">
        <f t="shared" si="81"/>
        <v>85.622905074378096</v>
      </c>
    </row>
    <row r="364" spans="1:6" ht="12.75" customHeight="1" x14ac:dyDescent="0.2">
      <c r="A364" s="53">
        <v>421</v>
      </c>
      <c r="B364" s="85" t="s">
        <v>758</v>
      </c>
      <c r="C364" s="50" t="s">
        <v>759</v>
      </c>
      <c r="D364" s="51">
        <f t="shared" ref="D364:E364" si="100">SUM(D365:D368)</f>
        <v>0</v>
      </c>
      <c r="E364" s="51">
        <f t="shared" si="100"/>
        <v>6554.15</v>
      </c>
      <c r="F364" s="52" t="str">
        <f t="shared" si="81"/>
        <v>-</v>
      </c>
    </row>
    <row r="365" spans="1:6" ht="12.75" customHeight="1" x14ac:dyDescent="0.2">
      <c r="A365" s="53">
        <v>4211</v>
      </c>
      <c r="B365" s="85" t="s">
        <v>664</v>
      </c>
      <c r="C365" s="50" t="s">
        <v>760</v>
      </c>
      <c r="D365" s="242">
        <v>0</v>
      </c>
      <c r="E365" s="242">
        <v>6554.15</v>
      </c>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30474.25</v>
      </c>
      <c r="E369" s="51">
        <f t="shared" si="101"/>
        <v>11815.7</v>
      </c>
      <c r="F369" s="52">
        <f t="shared" si="81"/>
        <v>38.772734357695434</v>
      </c>
    </row>
    <row r="370" spans="1:6" ht="12.75" customHeight="1" x14ac:dyDescent="0.2">
      <c r="A370" s="53">
        <v>4221</v>
      </c>
      <c r="B370" s="85" t="s">
        <v>674</v>
      </c>
      <c r="C370" s="50" t="s">
        <v>766</v>
      </c>
      <c r="D370" s="242">
        <v>13440.44</v>
      </c>
      <c r="E370" s="242"/>
      <c r="F370" s="52">
        <f t="shared" si="81"/>
        <v>0</v>
      </c>
    </row>
    <row r="371" spans="1:6" ht="12.75" customHeight="1" x14ac:dyDescent="0.2">
      <c r="A371" s="53">
        <v>4222</v>
      </c>
      <c r="B371" s="85" t="s">
        <v>767</v>
      </c>
      <c r="C371" s="50" t="s">
        <v>768</v>
      </c>
      <c r="D371" s="242">
        <v>1992.3</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12610.26</v>
      </c>
      <c r="E375" s="242">
        <v>10815.99</v>
      </c>
      <c r="F375" s="52">
        <f t="shared" si="81"/>
        <v>85.771348092743523</v>
      </c>
    </row>
    <row r="376" spans="1:6" ht="12.75" customHeight="1" x14ac:dyDescent="0.2">
      <c r="A376" s="53">
        <v>4227</v>
      </c>
      <c r="B376" s="232" t="s">
        <v>686</v>
      </c>
      <c r="C376" s="50" t="s">
        <v>773</v>
      </c>
      <c r="D376" s="242">
        <v>2431.25</v>
      </c>
      <c r="E376" s="242">
        <v>999.71</v>
      </c>
      <c r="F376" s="52">
        <f t="shared" si="81"/>
        <v>41.119177377892029</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20646.3</v>
      </c>
      <c r="E383" s="51">
        <f t="shared" si="103"/>
        <v>25401.05</v>
      </c>
      <c r="F383" s="52">
        <f t="shared" si="81"/>
        <v>123.0295500888779</v>
      </c>
    </row>
    <row r="384" spans="1:6" ht="12.75" customHeight="1" x14ac:dyDescent="0.2">
      <c r="A384" s="53">
        <v>4241</v>
      </c>
      <c r="B384" s="85" t="s">
        <v>783</v>
      </c>
      <c r="C384" s="50" t="s">
        <v>784</v>
      </c>
      <c r="D384" s="242">
        <v>20646.3</v>
      </c>
      <c r="E384" s="242">
        <v>25401.05</v>
      </c>
      <c r="F384" s="52">
        <f t="shared" si="81"/>
        <v>123.0295500888779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51120.55</v>
      </c>
      <c r="E408" s="51">
        <f t="shared" si="111"/>
        <v>43770.899999999994</v>
      </c>
      <c r="F408" s="52">
        <f t="shared" si="81"/>
        <v>85.622905074378096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2699030.3299999996</v>
      </c>
      <c r="E412" s="51">
        <f>E6+E298</f>
        <v>3323912.72</v>
      </c>
      <c r="F412" s="52">
        <f t="shared" si="81"/>
        <v>123.15210700133188</v>
      </c>
    </row>
    <row r="413" spans="1:6" ht="12.75" customHeight="1" x14ac:dyDescent="0.2">
      <c r="A413" s="53" t="s">
        <v>608</v>
      </c>
      <c r="B413" s="85" t="s">
        <v>831</v>
      </c>
      <c r="C413" s="50" t="s">
        <v>832</v>
      </c>
      <c r="D413" s="51">
        <f t="shared" ref="D413:E413" si="112">D289+D350</f>
        <v>2718786.64</v>
      </c>
      <c r="E413" s="51">
        <f t="shared" si="112"/>
        <v>3293695.8299999996</v>
      </c>
      <c r="F413" s="52">
        <f t="shared" si="81"/>
        <v>121.1458001720944</v>
      </c>
    </row>
    <row r="414" spans="1:6" ht="12.75" customHeight="1" x14ac:dyDescent="0.2">
      <c r="A414" s="53" t="s">
        <v>608</v>
      </c>
      <c r="B414" s="85" t="s">
        <v>833</v>
      </c>
      <c r="C414" s="50" t="s">
        <v>834</v>
      </c>
      <c r="D414" s="51">
        <f t="shared" ref="D414:E414" si="113">IF(D412&gt;=D413,D412-D413,0)</f>
        <v>0</v>
      </c>
      <c r="E414" s="51">
        <f t="shared" si="113"/>
        <v>30216.890000000596</v>
      </c>
      <c r="F414" s="52" t="str">
        <f t="shared" si="81"/>
        <v>-</v>
      </c>
    </row>
    <row r="415" spans="1:6" ht="12.75" customHeight="1" x14ac:dyDescent="0.2">
      <c r="A415" s="53" t="s">
        <v>608</v>
      </c>
      <c r="B415" s="85" t="s">
        <v>835</v>
      </c>
      <c r="C415" s="50" t="s">
        <v>836</v>
      </c>
      <c r="D415" s="51">
        <f t="shared" ref="D415:E415" si="114">IF(D413&gt;=D412,D413-D412,0)</f>
        <v>19756.310000000522</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10791.05</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8965.26</v>
      </c>
      <c r="F417" s="52" t="str">
        <f t="shared" si="81"/>
        <v>-</v>
      </c>
    </row>
    <row r="418" spans="1:6" ht="12.75" customHeight="1" x14ac:dyDescent="0.2">
      <c r="A418" s="55" t="s">
        <v>842</v>
      </c>
      <c r="B418" s="233" t="s">
        <v>843</v>
      </c>
      <c r="C418" s="56" t="s">
        <v>844</v>
      </c>
      <c r="D418" s="62">
        <f t="shared" ref="D418:E418" si="117">D294+D411</f>
        <v>4282.58</v>
      </c>
      <c r="E418" s="62">
        <f t="shared" si="117"/>
        <v>4644.8500000000004</v>
      </c>
      <c r="F418" s="57">
        <f t="shared" si="81"/>
        <v>108.45915312732046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2699030.3299999996</v>
      </c>
      <c r="E639" s="51">
        <f t="shared" si="180"/>
        <v>3323912.72</v>
      </c>
      <c r="F639" s="52">
        <f t="shared" si="119"/>
        <v>123.15210700133188</v>
      </c>
    </row>
    <row r="640" spans="1:6" ht="12.75" customHeight="1" x14ac:dyDescent="0.2">
      <c r="A640" s="53" t="s">
        <v>608</v>
      </c>
      <c r="B640" s="85" t="s">
        <v>1277</v>
      </c>
      <c r="C640" s="50" t="s">
        <v>1278</v>
      </c>
      <c r="D640" s="51">
        <f t="shared" ref="D640:E640" si="181">D413+D528</f>
        <v>2718786.64</v>
      </c>
      <c r="E640" s="51">
        <f t="shared" si="181"/>
        <v>3293695.8299999996</v>
      </c>
      <c r="F640" s="52">
        <f t="shared" si="119"/>
        <v>121.1458001720944</v>
      </c>
    </row>
    <row r="641" spans="1:6" ht="12.75" customHeight="1" x14ac:dyDescent="0.2">
      <c r="A641" s="53" t="s">
        <v>608</v>
      </c>
      <c r="B641" s="85" t="s">
        <v>1279</v>
      </c>
      <c r="C641" s="50" t="s">
        <v>1280</v>
      </c>
      <c r="D641" s="51">
        <f t="shared" ref="D641:E641" si="182">IF(D639&gt;=D640,D639-D640,0)</f>
        <v>0</v>
      </c>
      <c r="E641" s="51">
        <f t="shared" si="182"/>
        <v>30216.890000000596</v>
      </c>
      <c r="F641" s="52" t="str">
        <f t="shared" si="119"/>
        <v>-</v>
      </c>
    </row>
    <row r="642" spans="1:6" ht="12.75" customHeight="1" x14ac:dyDescent="0.2">
      <c r="A642" s="53" t="s">
        <v>608</v>
      </c>
      <c r="B642" s="85" t="s">
        <v>1281</v>
      </c>
      <c r="C642" s="50" t="s">
        <v>1282</v>
      </c>
      <c r="D642" s="51">
        <f t="shared" ref="D642:E642" si="183">IF(D640&gt;=D639,D640-D639,0)</f>
        <v>19756.310000000522</v>
      </c>
      <c r="E642" s="51">
        <f t="shared" si="183"/>
        <v>0</v>
      </c>
      <c r="F642" s="52">
        <f t="shared" si="119"/>
        <v>0</v>
      </c>
    </row>
    <row r="643" spans="1:6" ht="24" x14ac:dyDescent="0.2">
      <c r="A643" s="60" t="s">
        <v>1283</v>
      </c>
      <c r="B643" s="85" t="s">
        <v>1284</v>
      </c>
      <c r="C643" s="61" t="s">
        <v>1283</v>
      </c>
      <c r="D643" s="51">
        <f t="shared" ref="D643:E643" si="184">IF(D416-D417+D637-D638&gt;=0,D416-D417+D637-D638,0)</f>
        <v>10791.05</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8965.26</v>
      </c>
      <c r="F644" s="52" t="str">
        <f t="shared" si="119"/>
        <v>-</v>
      </c>
    </row>
    <row r="645" spans="1:6" ht="24" x14ac:dyDescent="0.2">
      <c r="A645" s="53" t="s">
        <v>608</v>
      </c>
      <c r="B645" s="85" t="s">
        <v>1287</v>
      </c>
      <c r="C645" s="50" t="s">
        <v>1288</v>
      </c>
      <c r="D645" s="51">
        <f t="shared" ref="D645:E645" si="186">IF(D641+D643-D642-D644&gt;=0,D641+D643-D642-D644,0)</f>
        <v>0</v>
      </c>
      <c r="E645" s="51">
        <f t="shared" si="186"/>
        <v>21251.630000000594</v>
      </c>
      <c r="F645" s="52" t="str">
        <f t="shared" si="119"/>
        <v>-</v>
      </c>
    </row>
    <row r="646" spans="1:6" ht="24" x14ac:dyDescent="0.2">
      <c r="A646" s="53" t="s">
        <v>608</v>
      </c>
      <c r="B646" s="85" t="s">
        <v>1289</v>
      </c>
      <c r="C646" s="50" t="s">
        <v>1290</v>
      </c>
      <c r="D646" s="51">
        <f t="shared" ref="D646:E646" si="187">IF(D642+D644-D641-D643&gt;=0,D642+D644-D641-D643,0)</f>
        <v>8965.2600000005223</v>
      </c>
      <c r="E646" s="51">
        <f t="shared" si="187"/>
        <v>0</v>
      </c>
      <c r="F646" s="52">
        <f t="shared" si="119"/>
        <v>0</v>
      </c>
    </row>
    <row r="647" spans="1:6" ht="24" x14ac:dyDescent="0.2">
      <c r="A647" s="55" t="s">
        <v>1291</v>
      </c>
      <c r="B647" s="233" t="s">
        <v>1292</v>
      </c>
      <c r="C647" s="56" t="s">
        <v>1291</v>
      </c>
      <c r="D647" s="243">
        <v>195082.71</v>
      </c>
      <c r="E647" s="243">
        <v>220084.94</v>
      </c>
      <c r="F647" s="57">
        <f t="shared" si="119"/>
        <v>112.81622036109711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36754.19</v>
      </c>
      <c r="E649" s="242">
        <v>31893.83</v>
      </c>
      <c r="F649" s="52">
        <f t="shared" ref="F649:F724" si="188">IF(D649&lt;&gt;0,IF(E649/D649&gt;=100,"&gt;&gt;100",E649/D649*100),"-")</f>
        <v>86.776038323793841</v>
      </c>
    </row>
    <row r="650" spans="1:6" ht="12.75" customHeight="1" x14ac:dyDescent="0.2">
      <c r="A650" s="53" t="s">
        <v>1296</v>
      </c>
      <c r="B650" s="85" t="s">
        <v>1297</v>
      </c>
      <c r="C650" s="50" t="s">
        <v>1296</v>
      </c>
      <c r="D650" s="242">
        <v>619447.57999999996</v>
      </c>
      <c r="E650" s="242">
        <v>713464.1</v>
      </c>
      <c r="F650" s="52">
        <f t="shared" si="188"/>
        <v>115.17747797158235</v>
      </c>
    </row>
    <row r="651" spans="1:6" ht="12.75" customHeight="1" x14ac:dyDescent="0.2">
      <c r="A651" s="53" t="s">
        <v>1298</v>
      </c>
      <c r="B651" s="85" t="s">
        <v>1299</v>
      </c>
      <c r="C651" s="50" t="s">
        <v>1298</v>
      </c>
      <c r="D651" s="242">
        <v>624307.93999999994</v>
      </c>
      <c r="E651" s="242">
        <v>688940.21</v>
      </c>
      <c r="F651" s="52">
        <f t="shared" si="188"/>
        <v>110.35262662204811</v>
      </c>
    </row>
    <row r="652" spans="1:6" ht="24" x14ac:dyDescent="0.2">
      <c r="A652" s="53">
        <v>11</v>
      </c>
      <c r="B652" s="85" t="s">
        <v>1300</v>
      </c>
      <c r="C652" s="50" t="s">
        <v>1301</v>
      </c>
      <c r="D652" s="51">
        <f t="shared" ref="D652:E652" si="189">+D649+D650-D651</f>
        <v>31893.830000000075</v>
      </c>
      <c r="E652" s="51">
        <f t="shared" si="189"/>
        <v>56417.719999999972</v>
      </c>
      <c r="F652" s="52">
        <f t="shared" si="188"/>
        <v>176.89227038583903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110</v>
      </c>
      <c r="E654" s="262">
        <v>110</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95</v>
      </c>
      <c r="E656" s="262">
        <v>95</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2223103.2599999998</v>
      </c>
      <c r="E675" s="242">
        <v>2760400.14</v>
      </c>
      <c r="F675" s="52">
        <f t="shared" si="188"/>
        <v>124.16877747729993</v>
      </c>
    </row>
    <row r="676" spans="1:6" ht="24" x14ac:dyDescent="0.2">
      <c r="A676" s="53">
        <v>63613</v>
      </c>
      <c r="B676" s="232" t="s">
        <v>1349</v>
      </c>
      <c r="C676" s="50" t="s">
        <v>1350</v>
      </c>
      <c r="D676" s="242">
        <v>90809</v>
      </c>
      <c r="E676" s="242">
        <v>129148.35</v>
      </c>
      <c r="F676" s="52">
        <f t="shared" si="188"/>
        <v>142.21976896563118</v>
      </c>
    </row>
    <row r="677" spans="1:6" ht="24" x14ac:dyDescent="0.2">
      <c r="A677" s="53">
        <v>63622</v>
      </c>
      <c r="B677" s="232" t="s">
        <v>1351</v>
      </c>
      <c r="C677" s="50" t="s">
        <v>1352</v>
      </c>
      <c r="D677" s="242">
        <v>20274.3</v>
      </c>
      <c r="E677" s="242">
        <v>22744.27</v>
      </c>
      <c r="F677" s="52">
        <f t="shared" si="188"/>
        <v>112.18276339996942</v>
      </c>
    </row>
    <row r="678" spans="1:6" ht="24" x14ac:dyDescent="0.2">
      <c r="A678" s="53">
        <v>63623</v>
      </c>
      <c r="B678" s="232" t="s">
        <v>1353</v>
      </c>
      <c r="C678" s="50" t="s">
        <v>1354</v>
      </c>
      <c r="D678" s="242">
        <v>10231.25</v>
      </c>
      <c r="E678" s="242">
        <v>0</v>
      </c>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177609.12</v>
      </c>
      <c r="E710" s="242">
        <v>206778.98</v>
      </c>
      <c r="F710" s="52">
        <f t="shared" si="188"/>
        <v>116.42362734526246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2224.56</v>
      </c>
      <c r="E716" s="242">
        <v>2299.89</v>
      </c>
      <c r="F716" s="52">
        <f t="shared" si="188"/>
        <v>103.38628762541806</v>
      </c>
    </row>
    <row r="717" spans="1:6" ht="12.75" customHeight="1" x14ac:dyDescent="0.2">
      <c r="A717" s="53">
        <v>31215</v>
      </c>
      <c r="B717" s="85" t="s">
        <v>1413</v>
      </c>
      <c r="C717" s="50" t="s">
        <v>1414</v>
      </c>
      <c r="D717" s="242">
        <v>1953.96</v>
      </c>
      <c r="E717" s="242">
        <v>3090.08</v>
      </c>
      <c r="F717" s="52">
        <f t="shared" si="188"/>
        <v>158.14448606931563</v>
      </c>
    </row>
    <row r="718" spans="1:6" ht="12.75" customHeight="1" x14ac:dyDescent="0.2">
      <c r="A718" s="53">
        <v>32121</v>
      </c>
      <c r="B718" s="85" t="s">
        <v>1415</v>
      </c>
      <c r="C718" s="50" t="s">
        <v>1416</v>
      </c>
      <c r="D718" s="242">
        <v>59700.17</v>
      </c>
      <c r="E718" s="242">
        <v>64511.85</v>
      </c>
      <c r="F718" s="52">
        <f t="shared" si="188"/>
        <v>108.0597425434467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3000.25</v>
      </c>
      <c r="E720" s="242">
        <v>2659.5</v>
      </c>
      <c r="F720" s="52">
        <f t="shared" si="188"/>
        <v>88.642613115573695</v>
      </c>
    </row>
    <row r="721" spans="1:6" ht="12.75" customHeight="1" x14ac:dyDescent="0.2">
      <c r="A721" s="53" t="s">
        <v>1421</v>
      </c>
      <c r="B721" s="85" t="s">
        <v>1422</v>
      </c>
      <c r="C721" s="50" t="s">
        <v>1421</v>
      </c>
      <c r="D721" s="242">
        <v>981.8</v>
      </c>
      <c r="E721" s="242"/>
      <c r="F721" s="52">
        <f t="shared" si="188"/>
        <v>0</v>
      </c>
    </row>
    <row r="722" spans="1:6" ht="12.75" customHeight="1" x14ac:dyDescent="0.2">
      <c r="A722" s="53" t="s">
        <v>1423</v>
      </c>
      <c r="B722" s="85" t="s">
        <v>1424</v>
      </c>
      <c r="C722" s="50" t="s">
        <v>1423</v>
      </c>
      <c r="D722" s="242">
        <v>24799.47</v>
      </c>
      <c r="E722" s="242">
        <v>27499.56</v>
      </c>
      <c r="F722" s="52">
        <f t="shared" si="188"/>
        <v>110.88769235794152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26859.46</v>
      </c>
      <c r="E828" s="242">
        <v>31882.98</v>
      </c>
      <c r="F828" s="52">
        <f t="shared" si="190"/>
        <v>118.7029821150537</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workbookViewId="0">
      <selection activeCell="E264" sqref="E26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1572581.28</v>
      </c>
      <c r="E6" s="229">
        <f t="shared" si="0"/>
        <v>1611508.59</v>
      </c>
      <c r="F6" s="230">
        <f t="shared" ref="F6:F260" si="1">IF(D6&gt;0,IF(E6/D6&gt;=100,"&gt;&gt;100",E6/D6*100),"-")</f>
        <v>102.47537666224795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1326328.3800000001</v>
      </c>
      <c r="E7" s="104">
        <f t="shared" si="2"/>
        <v>1327122.08</v>
      </c>
      <c r="F7" s="93">
        <f t="shared" si="1"/>
        <v>100.05984189224692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1326328.3800000001</v>
      </c>
      <c r="E12" s="104">
        <f t="shared" si="3"/>
        <v>1327122.08</v>
      </c>
      <c r="F12" s="93">
        <f t="shared" si="1"/>
        <v>100.05984189224692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1240969.23</v>
      </c>
      <c r="E13" s="104">
        <f t="shared" si="4"/>
        <v>1214179.21</v>
      </c>
      <c r="F13" s="93">
        <f t="shared" si="1"/>
        <v>97.841201912798439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2143201.98</v>
      </c>
      <c r="E15" s="247">
        <v>2143201.98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902232.75</v>
      </c>
      <c r="E18" s="247">
        <v>929022.77</v>
      </c>
      <c r="F18" s="93">
        <f t="shared" si="1"/>
        <v>102.96930254416058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71933.270000000019</v>
      </c>
      <c r="E19" s="104">
        <f t="shared" si="5"/>
        <v>101223.25000000006</v>
      </c>
      <c r="F19" s="93">
        <f t="shared" si="1"/>
        <v>140.71826569263436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298508.89</v>
      </c>
      <c r="E20" s="247">
        <v>360268.77</v>
      </c>
      <c r="F20" s="93">
        <f t="shared" si="1"/>
        <v>120.68946087334282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6085.31</v>
      </c>
      <c r="E21" s="247">
        <v>21644.03</v>
      </c>
      <c r="F21" s="93">
        <f t="shared" si="1"/>
        <v>355.67670340541395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7262.38</v>
      </c>
      <c r="E22" s="247">
        <v>7262.38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1220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4373.8900000000003</v>
      </c>
      <c r="E24" s="247">
        <v>4373.8900000000003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38774.410000000003</v>
      </c>
      <c r="E25" s="247">
        <v>49590.400000000001</v>
      </c>
      <c r="F25" s="93">
        <f t="shared" si="1"/>
        <v>127.89466042165438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10242.84</v>
      </c>
      <c r="E26" s="247">
        <v>11448.8</v>
      </c>
      <c r="F26" s="93">
        <f t="shared" si="1"/>
        <v>111.77368776628356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293314.45</v>
      </c>
      <c r="E28" s="247">
        <v>354585.02</v>
      </c>
      <c r="F28" s="93">
        <f t="shared" si="1"/>
        <v>120.88903905007066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13224.780000000028</v>
      </c>
      <c r="E35" s="104">
        <f t="shared" si="7"/>
        <v>11719.619999999995</v>
      </c>
      <c r="F35" s="93">
        <f t="shared" si="1"/>
        <v>88.618638646540589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218366.39</v>
      </c>
      <c r="E36" s="247">
        <v>243767.44</v>
      </c>
      <c r="F36" s="93">
        <f t="shared" si="1"/>
        <v>111.63230751765416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205141.61</v>
      </c>
      <c r="E40" s="247">
        <v>232047.82</v>
      </c>
      <c r="F40" s="93">
        <f t="shared" si="1"/>
        <v>113.11592026600552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201.09999999999991</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1976.24</v>
      </c>
      <c r="E47" s="247">
        <v>1976.24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1775.14</v>
      </c>
      <c r="E50" s="247">
        <v>1976.24</v>
      </c>
      <c r="F50" s="93">
        <f t="shared" si="1"/>
        <v>111.32868393478823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52155.43</v>
      </c>
      <c r="E54" s="247">
        <v>54743.1</v>
      </c>
      <c r="F54" s="93">
        <f t="shared" si="1"/>
        <v>104.96145847134228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52155.43</v>
      </c>
      <c r="E55" s="247">
        <v>54743.1</v>
      </c>
      <c r="F55" s="93">
        <f t="shared" si="1"/>
        <v>104.96145847134228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246252.9</v>
      </c>
      <c r="E68" s="104">
        <f t="shared" si="13"/>
        <v>284386.51</v>
      </c>
      <c r="F68" s="93">
        <f t="shared" si="1"/>
        <v>115.48554758136859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31893.83</v>
      </c>
      <c r="E69" s="104">
        <f t="shared" si="14"/>
        <v>56417.72</v>
      </c>
      <c r="F69" s="93">
        <f t="shared" si="1"/>
        <v>176.89227038583951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31893.83</v>
      </c>
      <c r="E70" s="104">
        <f t="shared" si="15"/>
        <v>56417.72</v>
      </c>
      <c r="F70" s="93">
        <f t="shared" si="1"/>
        <v>176.89227038583951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31893.83</v>
      </c>
      <c r="E72" s="247">
        <v>56417.72</v>
      </c>
      <c r="F72" s="93">
        <f t="shared" si="1"/>
        <v>176.89227038583951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14993.92</v>
      </c>
      <c r="E78" s="104">
        <f>E79+SUM(E82:E84)-E85+E86</f>
        <v>3239.14</v>
      </c>
      <c r="F78" s="93">
        <f t="shared" si="1"/>
        <v>21.603023092026632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2.64</v>
      </c>
      <c r="E83" s="247">
        <v>2.64</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14991.28</v>
      </c>
      <c r="E86" s="247">
        <v>3236.5</v>
      </c>
      <c r="F86" s="93">
        <f t="shared" si="1"/>
        <v>21.589217198264592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4282.4399999999996</v>
      </c>
      <c r="E146" s="104">
        <f t="shared" si="26"/>
        <v>4644.7099999999991</v>
      </c>
      <c r="F146" s="93">
        <f t="shared" si="1"/>
        <v>108.45942967093525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5278.66</v>
      </c>
      <c r="E159" s="247">
        <v>5219.1499999999996</v>
      </c>
      <c r="F159" s="93">
        <f t="shared" si="1"/>
        <v>98.872630553966346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996.22</v>
      </c>
      <c r="E163" s="247">
        <v>574.44000000000005</v>
      </c>
      <c r="F163" s="93">
        <f t="shared" si="1"/>
        <v>57.66196221718095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195082.71</v>
      </c>
      <c r="E170" s="104">
        <f t="shared" si="29"/>
        <v>220084.94</v>
      </c>
      <c r="F170" s="93">
        <f t="shared" si="1"/>
        <v>112.81622036109711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195082.71</v>
      </c>
      <c r="E173" s="247">
        <v>220084.94</v>
      </c>
      <c r="F173" s="93">
        <f t="shared" si="1"/>
        <v>112.81622036109711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1572581.28</v>
      </c>
      <c r="E175" s="104">
        <f t="shared" si="30"/>
        <v>1611508.5899999999</v>
      </c>
      <c r="F175" s="93">
        <f t="shared" si="1"/>
        <v>102.47537666224792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250935.81</v>
      </c>
      <c r="E176" s="104">
        <f t="shared" si="31"/>
        <v>258490.25999999998</v>
      </c>
      <c r="F176" s="93">
        <f t="shared" si="1"/>
        <v>103.01051093504749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250935.81</v>
      </c>
      <c r="E177" s="104">
        <f t="shared" si="32"/>
        <v>258490.25999999998</v>
      </c>
      <c r="F177" s="93">
        <f t="shared" si="1"/>
        <v>103.01051093504749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194626.06</v>
      </c>
      <c r="E178" s="247">
        <v>221741.49</v>
      </c>
      <c r="F178" s="93">
        <f t="shared" si="1"/>
        <v>113.9320654181665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37482.83</v>
      </c>
      <c r="E179" s="247">
        <v>27838.52</v>
      </c>
      <c r="F179" s="93">
        <f t="shared" si="1"/>
        <v>74.270059117734704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50.11</v>
      </c>
      <c r="E180" s="104">
        <f t="shared" si="33"/>
        <v>89.1</v>
      </c>
      <c r="F180" s="93">
        <f t="shared" si="1"/>
        <v>177.80882059469167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50.11</v>
      </c>
      <c r="E183" s="247">
        <v>89.1</v>
      </c>
      <c r="F183" s="93">
        <f t="shared" si="1"/>
        <v>177.80882059469167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237.91</v>
      </c>
      <c r="E186" s="247">
        <v>162.15</v>
      </c>
      <c r="F186" s="93">
        <f t="shared" si="1"/>
        <v>68.156025387751669</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18538.900000000001</v>
      </c>
      <c r="E188" s="247">
        <v>8659</v>
      </c>
      <c r="F188" s="93">
        <f t="shared" si="1"/>
        <v>46.707194062215123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1321645.47</v>
      </c>
      <c r="E237" s="104">
        <f t="shared" si="41"/>
        <v>1353018.3299999998</v>
      </c>
      <c r="F237" s="93">
        <f t="shared" si="1"/>
        <v>102.37377274860253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1326328.3799999999</v>
      </c>
      <c r="E238" s="104">
        <f t="shared" si="42"/>
        <v>1327122.0799999998</v>
      </c>
      <c r="F238" s="93">
        <f t="shared" si="1"/>
        <v>100.05984189224692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1326328.3799999999</v>
      </c>
      <c r="E239" s="104">
        <f t="shared" si="43"/>
        <v>1327122.0799999998</v>
      </c>
      <c r="F239" s="93">
        <f t="shared" si="1"/>
        <v>100.05984189224692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1244600.72</v>
      </c>
      <c r="E240" s="247">
        <v>1245394.42</v>
      </c>
      <c r="F240" s="93">
        <f t="shared" si="1"/>
        <v>100.06377145595738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81727.66</v>
      </c>
      <c r="E241" s="247">
        <v>81727.66</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-8965.2599999999984</v>
      </c>
      <c r="E245" s="104">
        <f t="shared" si="45"/>
        <v>21251.63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21251.63</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21251.63</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8965.2599999999984</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357.63</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8607.6299999999992</v>
      </c>
      <c r="E252" s="247"/>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0.23</v>
      </c>
      <c r="E254" s="247">
        <v>0.23</v>
      </c>
      <c r="F254" s="93">
        <f t="shared" si="1"/>
        <v>100</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4282.58</v>
      </c>
      <c r="E255" s="247">
        <v>4644.8500000000004</v>
      </c>
      <c r="F255" s="93">
        <f t="shared" si="1"/>
        <v>108.45915312732046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51401.09</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51401.09</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5278.66</v>
      </c>
      <c r="E264" s="247">
        <v>5219.1499999999996</v>
      </c>
      <c r="F264" s="93">
        <f t="shared" si="50"/>
        <v>98.872630553966346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13623.63</v>
      </c>
      <c r="E268" s="247">
        <v>3236.5</v>
      </c>
      <c r="F268" s="93">
        <f t="shared" si="50"/>
        <v>23.756517169065809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1367.65</v>
      </c>
      <c r="E269" s="247"/>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250935.81</v>
      </c>
      <c r="E288" s="247">
        <v>258490.26</v>
      </c>
      <c r="F288" s="93">
        <f t="shared" si="50"/>
        <v>103.01051093504749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13376.44</v>
      </c>
      <c r="E302" s="247">
        <v>2447.17</v>
      </c>
      <c r="F302" s="93">
        <f t="shared" si="50"/>
        <v>18.294628466168874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2718786.6399999997</v>
      </c>
      <c r="E114" s="81">
        <f t="shared" si="22"/>
        <v>3293695.83</v>
      </c>
      <c r="F114" s="63">
        <f t="shared" si="1"/>
        <v>121.14580017209444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2478657.7999999998</v>
      </c>
      <c r="E115" s="81">
        <f t="shared" si="23"/>
        <v>3061016.02</v>
      </c>
      <c r="F115" s="63">
        <f t="shared" si="1"/>
        <v>123.49490195863262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2478657.7999999998</v>
      </c>
      <c r="E117" s="249">
        <v>3061016.02</v>
      </c>
      <c r="F117" s="63">
        <f t="shared" si="1"/>
        <v>123.49490195863262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240128.84</v>
      </c>
      <c r="E126" s="249">
        <v>232679.81</v>
      </c>
      <c r="F126" s="63">
        <f t="shared" si="1"/>
        <v>96.897902809175278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2718786.6399999997</v>
      </c>
      <c r="E141" s="106">
        <f t="shared" si="28"/>
        <v>3293695.83</v>
      </c>
      <c r="F141" s="82">
        <f t="shared" si="1"/>
        <v>121.14580017209444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44594.96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44594.96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44594.96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44594.96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7"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250935.81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3353819.4699999997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3310048.57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2694689.3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495137.45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464.77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31882.98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87874.07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43770.9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3346265.02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3302494.12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2667573.87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504781.76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425.78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31958.74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97753.97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43770.9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258490.25999999978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258490.26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258490.26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11244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jagoda</cp:lastModifiedBy>
  <cp:lastPrinted>2024-09-24T08:26:57Z</cp:lastPrinted>
  <dcterms:created xsi:type="dcterms:W3CDTF">2022-04-01T05:14:30Z</dcterms:created>
  <dcterms:modified xsi:type="dcterms:W3CDTF">2025-01-28T11:50:15Z</dcterms:modified>
</cp:coreProperties>
</file>